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i_suzuki\Desktop\"/>
    </mc:Choice>
  </mc:AlternateContent>
  <xr:revisionPtr revIDLastSave="0" documentId="13_ncr:1_{F7A01178-9481-4494-8B2E-BD536609DF36}" xr6:coauthVersionLast="47" xr6:coauthVersionMax="47" xr10:uidLastSave="{00000000-0000-0000-0000-000000000000}"/>
  <bookViews>
    <workbookView xWindow="1152" yWindow="1152" windowWidth="19656" windowHeight="12588" xr2:uid="{00000000-000D-0000-FFFF-FFFF00000000}"/>
  </bookViews>
  <sheets>
    <sheet name="人間ドック申込書" sheetId="4" r:id="rId1"/>
    <sheet name="お申し込みの流れ" sheetId="3" r:id="rId2"/>
  </sheets>
  <definedNames>
    <definedName name="_xlnm.Print_Area" localSheetId="1">お申し込みの流れ!$A$1:$K$59</definedName>
    <definedName name="_xlnm.Print_Area" localSheetId="0">人間ドック申込書!$A$1:$AL$53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 i="4" l="1"/>
  <c r="AI11" i="4" s="1"/>
  <c r="AI12" i="4" s="1"/>
  <c r="AF31" i="4"/>
  <c r="AF41" i="4"/>
  <c r="AA51" i="4"/>
  <c r="AA50" i="4"/>
  <c r="AA49" i="4"/>
  <c r="AA48" i="4"/>
  <c r="AA47" i="4"/>
  <c r="AA46" i="4"/>
  <c r="AA45" i="4"/>
  <c r="AA44" i="4"/>
  <c r="AA43" i="4"/>
  <c r="AA42" i="4"/>
  <c r="AA41" i="4"/>
  <c r="AA40" i="4"/>
  <c r="AA39" i="4"/>
  <c r="AA38" i="4"/>
  <c r="AA37" i="4"/>
  <c r="AA36" i="4"/>
  <c r="AA35" i="4"/>
  <c r="AA34" i="4"/>
  <c r="AA33" i="4"/>
  <c r="AA32" i="4"/>
  <c r="AA31" i="4"/>
  <c r="AA30" i="4"/>
  <c r="AA29" i="4"/>
  <c r="AA28" i="4"/>
  <c r="AF37" i="4" l="1"/>
  <c r="AF45" i="4" s="1"/>
</calcChain>
</file>

<file path=xl/sharedStrings.xml><?xml version="1.0" encoding="utf-8"?>
<sst xmlns="http://schemas.openxmlformats.org/spreadsheetml/2006/main" count="162" uniqueCount="135">
  <si>
    <t>フリガナ</t>
    <phoneticPr fontId="2"/>
  </si>
  <si>
    <t>氏　　名</t>
    <rPh sb="0" eb="1">
      <t>シ</t>
    </rPh>
    <rPh sb="3" eb="4">
      <t>メイ</t>
    </rPh>
    <phoneticPr fontId="2"/>
  </si>
  <si>
    <r>
      <rPr>
        <sz val="10"/>
        <color theme="1"/>
        <rFont val="HGPｺﾞｼｯｸM"/>
        <family val="3"/>
        <charset val="128"/>
      </rPr>
      <t>一般財団法人</t>
    </r>
    <r>
      <rPr>
        <sz val="11"/>
        <color theme="1"/>
        <rFont val="HGPｺﾞｼｯｸM"/>
        <family val="3"/>
        <charset val="128"/>
      </rPr>
      <t>日本健康増進財団</t>
    </r>
    <rPh sb="0" eb="6">
      <t>イッパンザイダンホウジン</t>
    </rPh>
    <rPh sb="6" eb="14">
      <t>ニホンケンコウゾウシンザイダン</t>
    </rPh>
    <phoneticPr fontId="2"/>
  </si>
  <si>
    <t>※オプション検査の子宮頸部細胞診、マンモグラフィーは月曜または火曜日での実施となります。</t>
    <rPh sb="6" eb="8">
      <t>ケンサ</t>
    </rPh>
    <rPh sb="9" eb="13">
      <t>シキュウケイブ</t>
    </rPh>
    <rPh sb="13" eb="16">
      <t>サイボウシン</t>
    </rPh>
    <rPh sb="26" eb="28">
      <t>ゲツヨウ</t>
    </rPh>
    <rPh sb="31" eb="34">
      <t>カヨウビ</t>
    </rPh>
    <rPh sb="36" eb="38">
      <t>ジッシ</t>
    </rPh>
    <phoneticPr fontId="2"/>
  </si>
  <si>
    <t>１．個人情報　</t>
    <rPh sb="2" eb="6">
      <t>コジンジョウホウ</t>
    </rPh>
    <phoneticPr fontId="2"/>
  </si>
  <si>
    <r>
      <t xml:space="preserve">性別
</t>
    </r>
    <r>
      <rPr>
        <sz val="8"/>
        <color theme="1"/>
        <rFont val="HGPｺﾞｼｯｸM"/>
        <family val="3"/>
        <charset val="128"/>
      </rPr>
      <t>男女選択▼</t>
    </r>
    <rPh sb="0" eb="2">
      <t>セイベツ</t>
    </rPh>
    <rPh sb="3" eb="5">
      <t>ダンジョ</t>
    </rPh>
    <rPh sb="5" eb="7">
      <t>センタク</t>
    </rPh>
    <phoneticPr fontId="2"/>
  </si>
  <si>
    <t>〒</t>
    <phoneticPr fontId="2"/>
  </si>
  <si>
    <t>-</t>
    <phoneticPr fontId="2"/>
  </si>
  <si>
    <r>
      <rPr>
        <sz val="10"/>
        <color theme="1"/>
        <rFont val="HGPｺﾞｼｯｸM"/>
        <family val="3"/>
        <charset val="128"/>
      </rPr>
      <t>年齢</t>
    </r>
    <r>
      <rPr>
        <sz val="11"/>
        <color theme="1"/>
        <rFont val="HGPｺﾞｼｯｸM"/>
        <family val="3"/>
        <charset val="128"/>
      </rPr>
      <t xml:space="preserve">
</t>
    </r>
    <r>
      <rPr>
        <sz val="8"/>
        <color theme="1"/>
        <rFont val="HGPｺﾞｼｯｸM"/>
        <family val="3"/>
        <charset val="128"/>
      </rPr>
      <t>(自動計算)</t>
    </r>
    <rPh sb="0" eb="2">
      <t>ネンレイ</t>
    </rPh>
    <rPh sb="4" eb="8">
      <t>ジドウケイサン</t>
    </rPh>
    <phoneticPr fontId="2"/>
  </si>
  <si>
    <t>受診書類
送付先
住所</t>
    <rPh sb="0" eb="2">
      <t>ジュシン</t>
    </rPh>
    <rPh sb="2" eb="4">
      <t>ショルイ</t>
    </rPh>
    <rPh sb="6" eb="8">
      <t>ソウフ</t>
    </rPh>
    <rPh sb="8" eb="9">
      <t>オクリサキ</t>
    </rPh>
    <rPh sb="10" eb="12">
      <t>ジュウショ</t>
    </rPh>
    <phoneticPr fontId="2"/>
  </si>
  <si>
    <t>保険者番号</t>
    <rPh sb="0" eb="3">
      <t>ホケンシャ</t>
    </rPh>
    <rPh sb="3" eb="5">
      <t>バンゴウ</t>
    </rPh>
    <phoneticPr fontId="2"/>
  </si>
  <si>
    <t>日中連絡先
TEL　⇒</t>
    <rPh sb="0" eb="5">
      <t>ニッチュウレンラクサキ</t>
    </rPh>
    <phoneticPr fontId="2"/>
  </si>
  <si>
    <t>３．申込内容</t>
    <rPh sb="2" eb="4">
      <t>モウシコミ</t>
    </rPh>
    <rPh sb="4" eb="6">
      <t>ナイヨウ</t>
    </rPh>
    <phoneticPr fontId="2"/>
  </si>
  <si>
    <t>２．予約時期（任意）</t>
    <rPh sb="2" eb="4">
      <t>ヨヤク</t>
    </rPh>
    <rPh sb="4" eb="6">
      <t>ジキ</t>
    </rPh>
    <rPh sb="7" eb="9">
      <t>ニンイ</t>
    </rPh>
    <phoneticPr fontId="2"/>
  </si>
  <si>
    <r>
      <rPr>
        <sz val="11"/>
        <color theme="1"/>
        <rFont val="HGPｺﾞｼｯｸM"/>
        <family val="3"/>
        <charset val="128"/>
      </rPr>
      <t>▼太枠内（</t>
    </r>
    <r>
      <rPr>
        <sz val="11"/>
        <color rgb="FFFF0000"/>
        <rFont val="HGPｺﾞｼｯｸM"/>
        <family val="3"/>
        <charset val="128"/>
      </rPr>
      <t>全て必須事項</t>
    </r>
    <r>
      <rPr>
        <sz val="11"/>
        <color theme="1"/>
        <rFont val="HGPｺﾞｼｯｸM"/>
        <family val="3"/>
        <charset val="128"/>
      </rPr>
      <t>）をご記入ください</t>
    </r>
    <rPh sb="1" eb="4">
      <t>フトワクナイ</t>
    </rPh>
    <rPh sb="5" eb="6">
      <t>スベ</t>
    </rPh>
    <rPh sb="7" eb="9">
      <t>ヒッス</t>
    </rPh>
    <rPh sb="9" eb="11">
      <t>ジコウ</t>
    </rPh>
    <rPh sb="14" eb="16">
      <t>キニュウ</t>
    </rPh>
    <phoneticPr fontId="2"/>
  </si>
  <si>
    <t>No.</t>
    <phoneticPr fontId="2"/>
  </si>
  <si>
    <t>※</t>
    <phoneticPr fontId="2"/>
  </si>
  <si>
    <t>子宮細胞診（医師採取）</t>
    <rPh sb="0" eb="4">
      <t>シキュウサイボウ</t>
    </rPh>
    <rPh sb="6" eb="8">
      <t>イシ</t>
    </rPh>
    <rPh sb="8" eb="10">
      <t>サイシュ</t>
    </rPh>
    <phoneticPr fontId="2"/>
  </si>
  <si>
    <t>乳房超音波</t>
    <rPh sb="0" eb="2">
      <t>ニュウボウ</t>
    </rPh>
    <rPh sb="2" eb="5">
      <t>チョウオンパ</t>
    </rPh>
    <phoneticPr fontId="2"/>
  </si>
  <si>
    <t>乳房X線（マンモグラフィ）</t>
    <rPh sb="0" eb="2">
      <t>ニュウボウ</t>
    </rPh>
    <rPh sb="3" eb="4">
      <t>セン</t>
    </rPh>
    <phoneticPr fontId="2"/>
  </si>
  <si>
    <t>子宮細胞診（医師採取）＋乳腺超音波</t>
    <rPh sb="0" eb="4">
      <t>シキュウサイボウ</t>
    </rPh>
    <rPh sb="6" eb="8">
      <t>イシ</t>
    </rPh>
    <rPh sb="8" eb="10">
      <t>サイシュ</t>
    </rPh>
    <rPh sb="12" eb="14">
      <t>ニュウセン</t>
    </rPh>
    <rPh sb="14" eb="17">
      <t>チョウオンパ</t>
    </rPh>
    <phoneticPr fontId="2"/>
  </si>
  <si>
    <t>子宮細胞診（医師採取）＋HPV</t>
    <rPh sb="0" eb="5">
      <t>シキュウサイボウシン</t>
    </rPh>
    <rPh sb="6" eb="10">
      <t>イシサイシュ</t>
    </rPh>
    <phoneticPr fontId="2"/>
  </si>
  <si>
    <t>甲状腺検査</t>
    <rPh sb="0" eb="3">
      <t>コウジョウセン</t>
    </rPh>
    <rPh sb="3" eb="5">
      <t>ケンサ</t>
    </rPh>
    <phoneticPr fontId="2"/>
  </si>
  <si>
    <t>胃がんリスク層別化検査</t>
    <rPh sb="0" eb="1">
      <t>イ</t>
    </rPh>
    <rPh sb="6" eb="9">
      <t>ソウベツカ</t>
    </rPh>
    <rPh sb="9" eb="11">
      <t>ケンサ</t>
    </rPh>
    <phoneticPr fontId="2"/>
  </si>
  <si>
    <t>腫瘍マーカーPSA</t>
    <rPh sb="0" eb="2">
      <t>シュヨウ</t>
    </rPh>
    <phoneticPr fontId="2"/>
  </si>
  <si>
    <t>腫瘍マーカーCA125</t>
    <rPh sb="0" eb="2">
      <t>シュヨウ</t>
    </rPh>
    <phoneticPr fontId="2"/>
  </si>
  <si>
    <t>C型肝炎検査（HCV抗体）</t>
    <rPh sb="1" eb="2">
      <t>ガタ</t>
    </rPh>
    <rPh sb="2" eb="4">
      <t>カンエン</t>
    </rPh>
    <rPh sb="4" eb="6">
      <t>ケンサ</t>
    </rPh>
    <rPh sb="10" eb="12">
      <t>コウタイ</t>
    </rPh>
    <phoneticPr fontId="2"/>
  </si>
  <si>
    <t>喀痰細胞診</t>
    <rPh sb="0" eb="2">
      <t>カクタン</t>
    </rPh>
    <rPh sb="2" eb="5">
      <t>サイボウシン</t>
    </rPh>
    <phoneticPr fontId="2"/>
  </si>
  <si>
    <t>動脈硬化度（CAVI）</t>
    <rPh sb="0" eb="5">
      <t>ドウミャクコウカド</t>
    </rPh>
    <phoneticPr fontId="2"/>
  </si>
  <si>
    <t>骨粗しょう症検査</t>
    <rPh sb="0" eb="6">
      <t>コツソショウショウ</t>
    </rPh>
    <rPh sb="6" eb="8">
      <t>ケンサ</t>
    </rPh>
    <phoneticPr fontId="2"/>
  </si>
  <si>
    <t>心不全検査（NT-ProBNP）</t>
    <rPh sb="0" eb="3">
      <t>シンフゼン</t>
    </rPh>
    <rPh sb="3" eb="5">
      <t>ケンサ</t>
    </rPh>
    <phoneticPr fontId="2"/>
  </si>
  <si>
    <t>アミノインデックス</t>
    <phoneticPr fontId="2"/>
  </si>
  <si>
    <t>LOX-index</t>
    <phoneticPr fontId="2"/>
  </si>
  <si>
    <t>男性のみ</t>
    <rPh sb="0" eb="2">
      <t>ダンセイ</t>
    </rPh>
    <phoneticPr fontId="2"/>
  </si>
  <si>
    <t>女性のみ</t>
    <rPh sb="0" eb="2">
      <t>ジョセイ</t>
    </rPh>
    <phoneticPr fontId="2"/>
  </si>
  <si>
    <t>婦人科検査</t>
    <rPh sb="0" eb="3">
      <t>フジンカ</t>
    </rPh>
    <rPh sb="3" eb="5">
      <t>ケンサ</t>
    </rPh>
    <phoneticPr fontId="2"/>
  </si>
  <si>
    <t>円</t>
    <rPh sb="0" eb="1">
      <t>エン</t>
    </rPh>
    <phoneticPr fontId="2"/>
  </si>
  <si>
    <t>＋</t>
    <phoneticPr fontId="2"/>
  </si>
  <si>
    <t>（自動計算）</t>
    <rPh sb="1" eb="5">
      <t>ジドウケイサン</t>
    </rPh>
    <phoneticPr fontId="2"/>
  </si>
  <si>
    <t>①人間ドック料金</t>
    <rPh sb="1" eb="3">
      <t>ニンゲン</t>
    </rPh>
    <rPh sb="6" eb="8">
      <t>リョウキン</t>
    </rPh>
    <phoneticPr fontId="2"/>
  </si>
  <si>
    <t>A.胃部X線人間ドック</t>
  </si>
  <si>
    <r>
      <t>料金</t>
    </r>
    <r>
      <rPr>
        <sz val="8"/>
        <color theme="1"/>
        <rFont val="HGPｺﾞｼｯｸM"/>
        <family val="3"/>
        <charset val="128"/>
      </rPr>
      <t>(税込)</t>
    </r>
    <rPh sb="0" eb="2">
      <t>リョウキン</t>
    </rPh>
    <rPh sb="2" eb="6">
      <t>ゼイコミ</t>
    </rPh>
    <rPh sb="3" eb="5">
      <t>ゼイコ</t>
    </rPh>
    <phoneticPr fontId="2"/>
  </si>
  <si>
    <r>
      <t>腫瘍マーカー</t>
    </r>
    <r>
      <rPr>
        <b/>
        <sz val="11"/>
        <color theme="1"/>
        <rFont val="HGPｺﾞｼｯｸM"/>
        <family val="3"/>
        <charset val="128"/>
      </rPr>
      <t>AFP</t>
    </r>
    <rPh sb="0" eb="2">
      <t>シュヨウ</t>
    </rPh>
    <phoneticPr fontId="2"/>
  </si>
  <si>
    <r>
      <t>腫瘍マーカー</t>
    </r>
    <r>
      <rPr>
        <b/>
        <sz val="11"/>
        <color theme="1"/>
        <rFont val="HGPｺﾞｼｯｸM"/>
        <family val="3"/>
        <charset val="128"/>
      </rPr>
      <t>CEA</t>
    </r>
    <rPh sb="0" eb="2">
      <t>シュヨウ</t>
    </rPh>
    <phoneticPr fontId="2"/>
  </si>
  <si>
    <r>
      <t>腫瘍マーカー</t>
    </r>
    <r>
      <rPr>
        <b/>
        <sz val="11"/>
        <color theme="1"/>
        <rFont val="HGPｺﾞｼｯｸM"/>
        <family val="3"/>
        <charset val="128"/>
      </rPr>
      <t>CA19-9</t>
    </r>
    <rPh sb="0" eb="2">
      <t>シュヨウ</t>
    </rPh>
    <phoneticPr fontId="2"/>
  </si>
  <si>
    <r>
      <t>腫瘍マーカー</t>
    </r>
    <r>
      <rPr>
        <b/>
        <sz val="11"/>
        <color theme="1"/>
        <rFont val="HGPｺﾞｼｯｸM"/>
        <family val="3"/>
        <charset val="128"/>
      </rPr>
      <t>AFP＋CEA＋CA19-9セット</t>
    </r>
    <rPh sb="0" eb="2">
      <t>シュヨウ</t>
    </rPh>
    <phoneticPr fontId="2"/>
  </si>
  <si>
    <t>▼申込検査は赤枠内へ“1”を入力</t>
    <rPh sb="1" eb="3">
      <t>モウシコミ</t>
    </rPh>
    <rPh sb="3" eb="5">
      <t>ケンサ</t>
    </rPh>
    <rPh sb="6" eb="7">
      <t>アカ</t>
    </rPh>
    <rPh sb="7" eb="8">
      <t>ワク</t>
    </rPh>
    <rPh sb="8" eb="9">
      <t>ナイ</t>
    </rPh>
    <rPh sb="14" eb="16">
      <t>ニュウリョク</t>
    </rPh>
    <phoneticPr fontId="2"/>
  </si>
  <si>
    <t>ebisukenshin@e-kenkou21.or.jp</t>
    <phoneticPr fontId="2"/>
  </si>
  <si>
    <t>提出先</t>
    <rPh sb="0" eb="2">
      <t>テイシュツ</t>
    </rPh>
    <rPh sb="2" eb="3">
      <t>サキ</t>
    </rPh>
    <phoneticPr fontId="2"/>
  </si>
  <si>
    <t>月</t>
    <rPh sb="0" eb="1">
      <t>ガツ</t>
    </rPh>
    <phoneticPr fontId="2"/>
  </si>
  <si>
    <t>日</t>
    <rPh sb="0" eb="1">
      <t>ニチ</t>
    </rPh>
    <phoneticPr fontId="2"/>
  </si>
  <si>
    <t>人間ドック実施スケジュール</t>
    <rPh sb="0" eb="2">
      <t>ニンゲン</t>
    </rPh>
    <rPh sb="5" eb="7">
      <t>ジッシ</t>
    </rPh>
    <phoneticPr fontId="2"/>
  </si>
  <si>
    <t>①　お申込書のご提出</t>
    <rPh sb="3" eb="6">
      <t>モウシコミショ</t>
    </rPh>
    <rPh sb="8" eb="10">
      <t>テイシュツ</t>
    </rPh>
    <phoneticPr fontId="2"/>
  </si>
  <si>
    <t>②　受診日時の決定</t>
    <rPh sb="2" eb="4">
      <t>ジュシン</t>
    </rPh>
    <rPh sb="4" eb="6">
      <t>ニチジ</t>
    </rPh>
    <rPh sb="7" eb="9">
      <t>ケッテイ</t>
    </rPh>
    <phoneticPr fontId="2"/>
  </si>
  <si>
    <t>ご予約日時は、予約状況によりご希望に添えない場合があります。予めご了承ください。</t>
    <rPh sb="1" eb="3">
      <t>ヨヤク</t>
    </rPh>
    <rPh sb="3" eb="5">
      <t>ニチジ</t>
    </rPh>
    <rPh sb="7" eb="9">
      <t>ヨヤク</t>
    </rPh>
    <rPh sb="9" eb="11">
      <t>ジョウキョウ</t>
    </rPh>
    <rPh sb="15" eb="17">
      <t>キボウ</t>
    </rPh>
    <rPh sb="18" eb="19">
      <t>ソ</t>
    </rPh>
    <rPh sb="22" eb="24">
      <t>バアイ</t>
    </rPh>
    <rPh sb="30" eb="31">
      <t>アラカジ</t>
    </rPh>
    <rPh sb="33" eb="35">
      <t>リョウショウ</t>
    </rPh>
    <phoneticPr fontId="2"/>
  </si>
  <si>
    <t>なお、③の資材送付等のため、予約日は2～3週間程度先の日程以降でご検討ください。</t>
    <rPh sb="5" eb="7">
      <t>シザイ</t>
    </rPh>
    <rPh sb="7" eb="9">
      <t>ソウフ</t>
    </rPh>
    <rPh sb="9" eb="10">
      <t>トウ</t>
    </rPh>
    <rPh sb="14" eb="16">
      <t>ヨヤク</t>
    </rPh>
    <rPh sb="16" eb="17">
      <t>ビ</t>
    </rPh>
    <rPh sb="21" eb="23">
      <t>シュウカン</t>
    </rPh>
    <rPh sb="23" eb="25">
      <t>テイド</t>
    </rPh>
    <rPh sb="25" eb="26">
      <t>サキ</t>
    </rPh>
    <rPh sb="27" eb="29">
      <t>ニッテイ</t>
    </rPh>
    <rPh sb="29" eb="31">
      <t>イコウ</t>
    </rPh>
    <rPh sb="33" eb="35">
      <t>ケントウ</t>
    </rPh>
    <phoneticPr fontId="2"/>
  </si>
  <si>
    <t>①のご連絡により、受診日時を最終的に決定いたします。</t>
    <rPh sb="3" eb="5">
      <t>レンラク</t>
    </rPh>
    <rPh sb="9" eb="11">
      <t>ジュシン</t>
    </rPh>
    <rPh sb="11" eb="13">
      <t>ニチジ</t>
    </rPh>
    <rPh sb="14" eb="17">
      <t>サイシュウテキ</t>
    </rPh>
    <rPh sb="18" eb="20">
      <t>ケッテイ</t>
    </rPh>
    <phoneticPr fontId="2"/>
  </si>
  <si>
    <t>お申込書に記載の住所へ、受診書類（問診票・ご注意事項・検査キット等）を送付いたします。</t>
    <rPh sb="1" eb="4">
      <t>モウシコミショ</t>
    </rPh>
    <rPh sb="5" eb="7">
      <t>キサイ</t>
    </rPh>
    <rPh sb="8" eb="10">
      <t>ジュウショ</t>
    </rPh>
    <rPh sb="12" eb="14">
      <t>ジュシン</t>
    </rPh>
    <rPh sb="14" eb="16">
      <t>ショルイ</t>
    </rPh>
    <rPh sb="17" eb="19">
      <t>モンシン</t>
    </rPh>
    <rPh sb="19" eb="20">
      <t>ヒョウ</t>
    </rPh>
    <rPh sb="22" eb="24">
      <t>チュウイ</t>
    </rPh>
    <rPh sb="24" eb="26">
      <t>ジコウ</t>
    </rPh>
    <rPh sb="27" eb="29">
      <t>ケンサ</t>
    </rPh>
    <rPh sb="32" eb="33">
      <t>トウ</t>
    </rPh>
    <rPh sb="35" eb="37">
      <t>ソウフ</t>
    </rPh>
    <phoneticPr fontId="2"/>
  </si>
  <si>
    <t>③　受診書類のご送付</t>
    <rPh sb="2" eb="4">
      <t>ジュシン</t>
    </rPh>
    <rPh sb="4" eb="6">
      <t>ショルイ</t>
    </rPh>
    <rPh sb="8" eb="10">
      <t>ソウフ</t>
    </rPh>
    <phoneticPr fontId="2"/>
  </si>
  <si>
    <t>受診当日は送付書類の問診箇所のご記入や各種検査キットの採取を済ませてお持ちください。</t>
    <rPh sb="0" eb="2">
      <t>ジュシン</t>
    </rPh>
    <rPh sb="2" eb="4">
      <t>トウジツ</t>
    </rPh>
    <rPh sb="5" eb="7">
      <t>ソウフ</t>
    </rPh>
    <rPh sb="7" eb="9">
      <t>ショルイ</t>
    </rPh>
    <rPh sb="10" eb="12">
      <t>モンシン</t>
    </rPh>
    <rPh sb="12" eb="14">
      <t>カショ</t>
    </rPh>
    <rPh sb="16" eb="18">
      <t>キニュウ</t>
    </rPh>
    <rPh sb="19" eb="21">
      <t>カクシュ</t>
    </rPh>
    <rPh sb="21" eb="23">
      <t>ケンサ</t>
    </rPh>
    <rPh sb="27" eb="29">
      <t>サイシュ</t>
    </rPh>
    <rPh sb="30" eb="31">
      <t>ス</t>
    </rPh>
    <rPh sb="35" eb="36">
      <t>モ</t>
    </rPh>
    <phoneticPr fontId="2"/>
  </si>
  <si>
    <r>
      <t xml:space="preserve">生年月日（西暦）　
</t>
    </r>
    <r>
      <rPr>
        <sz val="8"/>
        <color rgb="FFFF0000"/>
        <rFont val="HGPｺﾞｼｯｸM"/>
        <family val="3"/>
        <charset val="128"/>
      </rPr>
      <t>入力例：1983/4/1</t>
    </r>
    <phoneticPr fontId="2"/>
  </si>
  <si>
    <t>ABI</t>
    <phoneticPr fontId="2"/>
  </si>
  <si>
    <t>動脈硬化リスク分析セット（リスク分析表付き）</t>
    <rPh sb="0" eb="4">
      <t>ドウミャクコウカ</t>
    </rPh>
    <rPh sb="7" eb="9">
      <t>ブンセキ</t>
    </rPh>
    <rPh sb="16" eb="19">
      <t>ブンセキヒョウ</t>
    </rPh>
    <rPh sb="19" eb="20">
      <t>ツキ</t>
    </rPh>
    <phoneticPr fontId="2"/>
  </si>
  <si>
    <t>自己負担合計</t>
    <rPh sb="0" eb="4">
      <t>ジコフタン</t>
    </rPh>
    <rPh sb="4" eb="6">
      <t>ゴウケイ</t>
    </rPh>
    <phoneticPr fontId="2"/>
  </si>
  <si>
    <t>※組合補助は年度内1度のみです。資格喪失されている場合、組合補助相当額も自己負担となります。</t>
    <rPh sb="1" eb="5">
      <t>クミアイホジョ</t>
    </rPh>
    <rPh sb="6" eb="9">
      <t>ネンドナイ</t>
    </rPh>
    <rPh sb="10" eb="11">
      <t>ド</t>
    </rPh>
    <rPh sb="16" eb="18">
      <t>シカク</t>
    </rPh>
    <rPh sb="18" eb="20">
      <t>ソウシツ</t>
    </rPh>
    <rPh sb="25" eb="27">
      <t>バアイ</t>
    </rPh>
    <rPh sb="28" eb="30">
      <t>クミアイ</t>
    </rPh>
    <rPh sb="30" eb="32">
      <t>ホジョ</t>
    </rPh>
    <rPh sb="32" eb="34">
      <t>ソウトウ</t>
    </rPh>
    <rPh sb="34" eb="35">
      <t>ガク</t>
    </rPh>
    <rPh sb="36" eb="38">
      <t>ジコ</t>
    </rPh>
    <rPh sb="38" eb="40">
      <t>フタン</t>
    </rPh>
    <phoneticPr fontId="2"/>
  </si>
  <si>
    <t>頸動脈超音波</t>
    <rPh sb="0" eb="3">
      <t>ケイドウミャク</t>
    </rPh>
    <rPh sb="3" eb="6">
      <t>チョウオンパ</t>
    </rPh>
    <phoneticPr fontId="2"/>
  </si>
  <si>
    <t>★</t>
    <phoneticPr fontId="2"/>
  </si>
  <si>
    <t>☆</t>
    <phoneticPr fontId="2"/>
  </si>
  <si>
    <t>★印には、No.16～19の☆印の検査が含まれています。</t>
    <rPh sb="1" eb="2">
      <t>シルシ</t>
    </rPh>
    <rPh sb="15" eb="16">
      <t>シルシ</t>
    </rPh>
    <rPh sb="17" eb="19">
      <t>ケンサ</t>
    </rPh>
    <rPh sb="20" eb="21">
      <t>フク</t>
    </rPh>
    <phoneticPr fontId="2"/>
  </si>
  <si>
    <r>
      <rPr>
        <sz val="14"/>
        <color theme="1"/>
        <rFont val="HGPｺﾞｼｯｸM"/>
        <family val="3"/>
        <charset val="128"/>
      </rPr>
      <t>人間ドック</t>
    </r>
    <r>
      <rPr>
        <sz val="9"/>
        <color theme="1"/>
        <rFont val="HGPｺﾞｼｯｸM"/>
        <family val="3"/>
        <charset val="128"/>
      </rPr>
      <t xml:space="preserve">
オプションなし
または
婦人科以外のオプション</t>
    </r>
    <rPh sb="0" eb="2">
      <t>ニンゲン</t>
    </rPh>
    <rPh sb="18" eb="21">
      <t>フジンカ</t>
    </rPh>
    <rPh sb="21" eb="23">
      <t>イガイ</t>
    </rPh>
    <phoneticPr fontId="2"/>
  </si>
  <si>
    <r>
      <rPr>
        <sz val="14"/>
        <color theme="1"/>
        <rFont val="HGPｺﾞｼｯｸM"/>
        <family val="3"/>
        <charset val="128"/>
      </rPr>
      <t>人間ドック</t>
    </r>
    <r>
      <rPr>
        <sz val="9"/>
        <color theme="1"/>
        <rFont val="HGPｺﾞｼｯｸM"/>
        <family val="3"/>
        <charset val="128"/>
      </rPr>
      <t xml:space="preserve">
子宮頸部細胞診
＋ﾏﾝﾓｸﾞﾗﾌｨをご希望の方</t>
    </r>
    <rPh sb="0" eb="2">
      <t>ニンゲン</t>
    </rPh>
    <rPh sb="6" eb="8">
      <t>シキュウ</t>
    </rPh>
    <rPh sb="8" eb="10">
      <t>ケイブ</t>
    </rPh>
    <rPh sb="10" eb="13">
      <t>サイボウシン</t>
    </rPh>
    <rPh sb="25" eb="27">
      <t>キボウ</t>
    </rPh>
    <rPh sb="28" eb="29">
      <t>カタ</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</si>
  <si>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</si>
  <si>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</si>
  <si>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</si>
  <si>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</si>
  <si>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</si>
  <si>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</si>
  <si>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〇</t>
    <phoneticPr fontId="2"/>
  </si>
  <si>
    <r>
      <t xml:space="preserve">〇
</t>
    </r>
    <r>
      <rPr>
        <sz val="8"/>
        <color rgb="FFFF0000"/>
        <rFont val="HGPｺﾞｼｯｸM"/>
        <family val="3"/>
        <charset val="128"/>
      </rPr>
      <t>※祝日除く
第2・4週のみ</t>
    </r>
    <rPh sb="3" eb="6">
      <t>シュクジツノゾ</t>
    </rPh>
    <rPh sb="8" eb="9">
      <t>ダイ</t>
    </rPh>
    <rPh sb="12" eb="13">
      <t>シュウ</t>
    </rPh>
    <phoneticPr fontId="2"/>
  </si>
  <si>
    <t>※貸切日・休診等でご予約いただけない場合や、予約満員のため日程調整をお願いさせていただく</t>
    <rPh sb="1" eb="4">
      <t>カシキリビ</t>
    </rPh>
    <rPh sb="5" eb="7">
      <t>キュウシン</t>
    </rPh>
    <rPh sb="7" eb="8">
      <t>トウ</t>
    </rPh>
    <rPh sb="10" eb="12">
      <t>ヨヤク</t>
    </rPh>
    <rPh sb="18" eb="20">
      <t>バアイ</t>
    </rPh>
    <rPh sb="22" eb="24">
      <t>ヨヤク</t>
    </rPh>
    <rPh sb="24" eb="26">
      <t>マンイン</t>
    </rPh>
    <rPh sb="29" eb="33">
      <t>ニッテイチョウセイ</t>
    </rPh>
    <rPh sb="35" eb="36">
      <t>ネガ</t>
    </rPh>
    <phoneticPr fontId="2"/>
  </si>
  <si>
    <t>　場合がございます。あらかじめご了承ください。</t>
    <rPh sb="1" eb="3">
      <t>バアイ</t>
    </rPh>
    <rPh sb="16" eb="18">
      <t>リョウショウ</t>
    </rPh>
    <phoneticPr fontId="2"/>
  </si>
  <si>
    <t>恵比寿健診センター　ハートビル診療所</t>
    <rPh sb="0" eb="5">
      <t>エビスケンシン</t>
    </rPh>
    <rPh sb="15" eb="18">
      <t>シンリョウジョ</t>
    </rPh>
    <phoneticPr fontId="2"/>
  </si>
  <si>
    <t>ＴＥＬ：０３－５４２０－８０１５(平日９時～１６時３０分）</t>
    <rPh sb="17" eb="19">
      <t>ヘイジツ</t>
    </rPh>
    <rPh sb="20" eb="21">
      <t>ジ</t>
    </rPh>
    <rPh sb="24" eb="25">
      <t>ジ</t>
    </rPh>
    <rPh sb="27" eb="28">
      <t>フン</t>
    </rPh>
    <phoneticPr fontId="2"/>
  </si>
  <si>
    <t>アレルギー検査（View39）</t>
    <rPh sb="5" eb="7">
      <t>ケンサ</t>
    </rPh>
    <phoneticPr fontId="2"/>
  </si>
  <si>
    <t>東亜建設工業健康保険組合</t>
    <rPh sb="0" eb="12">
      <t>トウアケンセツコウギョウケンコウホケンクミアイ</t>
    </rPh>
    <phoneticPr fontId="2"/>
  </si>
  <si>
    <r>
      <t>お電話でお問い合わせの場合は、</t>
    </r>
    <r>
      <rPr>
        <u/>
        <sz val="10"/>
        <color theme="1"/>
        <rFont val="HGPｺﾞｼｯｸM"/>
        <family val="3"/>
        <charset val="128"/>
      </rPr>
      <t>まず</t>
    </r>
    <r>
      <rPr>
        <b/>
        <u/>
        <sz val="10"/>
        <color theme="1"/>
        <rFont val="HGPｺﾞｼｯｸM"/>
        <family val="3"/>
        <charset val="128"/>
      </rPr>
      <t>『東亜建設工業健康保険組合の人間ドック』</t>
    </r>
    <r>
      <rPr>
        <u/>
        <sz val="10"/>
        <color theme="1"/>
        <rFont val="HGPｺﾞｼｯｸM"/>
        <family val="3"/>
        <charset val="128"/>
      </rPr>
      <t>である事をお伝えください。</t>
    </r>
    <rPh sb="1" eb="3">
      <t>デンワ</t>
    </rPh>
    <rPh sb="5" eb="6">
      <t>ト</t>
    </rPh>
    <rPh sb="7" eb="8">
      <t>ア</t>
    </rPh>
    <rPh sb="11" eb="13">
      <t>バアイ</t>
    </rPh>
    <rPh sb="18" eb="30">
      <t>トウアケンセツコウギョウケンコウホケンクミアイ</t>
    </rPh>
    <rPh sb="31" eb="33">
      <t>ニンゲン</t>
    </rPh>
    <rPh sb="40" eb="41">
      <t>コト</t>
    </rPh>
    <rPh sb="43" eb="44">
      <t>ツタ</t>
    </rPh>
    <phoneticPr fontId="2"/>
  </si>
  <si>
    <r>
      <t>お電話でお問い合わせの場合は、</t>
    </r>
    <r>
      <rPr>
        <u/>
        <sz val="11"/>
        <color theme="1"/>
        <rFont val="HGPｺﾞｼｯｸM"/>
        <family val="3"/>
        <charset val="128"/>
      </rPr>
      <t>まず</t>
    </r>
    <r>
      <rPr>
        <b/>
        <u/>
        <sz val="11"/>
        <color theme="1"/>
        <rFont val="HGPｺﾞｼｯｸM"/>
        <family val="3"/>
        <charset val="128"/>
      </rPr>
      <t>『東亜建設工業健康保険組合の人間ドック』</t>
    </r>
    <r>
      <rPr>
        <u/>
        <sz val="11"/>
        <color theme="1"/>
        <rFont val="HGPｺﾞｼｯｸM"/>
        <family val="3"/>
        <charset val="128"/>
      </rPr>
      <t>である事をお伝えください。</t>
    </r>
    <rPh sb="1" eb="3">
      <t>デンワ</t>
    </rPh>
    <rPh sb="5" eb="6">
      <t>ト</t>
    </rPh>
    <rPh sb="7" eb="8">
      <t>ア</t>
    </rPh>
    <rPh sb="11" eb="13">
      <t>バアイ</t>
    </rPh>
    <rPh sb="18" eb="30">
      <t>トウアケンセツコウギョウケンコウホケンクミアイ</t>
    </rPh>
    <rPh sb="34" eb="35">
      <t>コト</t>
    </rPh>
    <rPh sb="37" eb="38">
      <t>ツタ</t>
    </rPh>
    <phoneticPr fontId="2"/>
  </si>
  <si>
    <t>のいずれかでの設定となります。</t>
    <phoneticPr fontId="2"/>
  </si>
  <si>
    <t>健康保険
資格</t>
    <rPh sb="0" eb="2">
      <t>ケンコウ</t>
    </rPh>
    <rPh sb="2" eb="4">
      <t>ホケン</t>
    </rPh>
    <rPh sb="5" eb="7">
      <t>シカク</t>
    </rPh>
    <phoneticPr fontId="2"/>
  </si>
  <si>
    <t>脳ドック補助</t>
    <rPh sb="0" eb="1">
      <t>ノウ</t>
    </rPh>
    <rPh sb="4" eb="6">
      <t>ホジョ</t>
    </rPh>
    <phoneticPr fontId="2"/>
  </si>
  <si>
    <t>（①＋②+③自動計算）</t>
    <rPh sb="6" eb="10">
      <t>ジドウケイサン</t>
    </rPh>
    <phoneticPr fontId="2"/>
  </si>
  <si>
    <t>組合名</t>
    <rPh sb="0" eb="2">
      <t>クミアイ</t>
    </rPh>
    <rPh sb="2" eb="3">
      <t>メイ</t>
    </rPh>
    <phoneticPr fontId="2"/>
  </si>
  <si>
    <r>
      <rPr>
        <sz val="8"/>
        <color theme="1"/>
        <rFont val="HGPｺﾞｼｯｸM"/>
        <family val="3"/>
        <charset val="128"/>
      </rPr>
      <t>本人・家族</t>
    </r>
    <r>
      <rPr>
        <sz val="11"/>
        <color theme="1"/>
        <rFont val="HGPｺﾞｼｯｸM"/>
        <family val="3"/>
        <charset val="128"/>
      </rPr>
      <t xml:space="preserve">
</t>
    </r>
    <r>
      <rPr>
        <sz val="8"/>
        <color theme="1"/>
        <rFont val="HGPｺﾞｼｯｸM"/>
        <family val="3"/>
        <charset val="128"/>
      </rPr>
      <t>区分選択▼</t>
    </r>
    <rPh sb="0" eb="2">
      <t>ホンニン</t>
    </rPh>
    <rPh sb="3" eb="5">
      <t>カゾク</t>
    </rPh>
    <rPh sb="6" eb="8">
      <t>クブン</t>
    </rPh>
    <rPh sb="8" eb="10">
      <t>センタク</t>
    </rPh>
    <phoneticPr fontId="2"/>
  </si>
  <si>
    <t>被保険者証　番号</t>
    <rPh sb="0" eb="4">
      <t>ヒホケンシャ</t>
    </rPh>
    <rPh sb="4" eb="5">
      <t>ショウ</t>
    </rPh>
    <rPh sb="6" eb="8">
      <t>バンゴウ</t>
    </rPh>
    <phoneticPr fontId="2"/>
  </si>
  <si>
    <t>被保険者証　記号</t>
    <rPh sb="0" eb="5">
      <t>ヒホケンシャショウ</t>
    </rPh>
    <rPh sb="6" eb="8">
      <t>キゴウ</t>
    </rPh>
    <phoneticPr fontId="2"/>
  </si>
  <si>
    <t>受診希望月</t>
    <rPh sb="0" eb="2">
      <t>ジュシン</t>
    </rPh>
    <rPh sb="2" eb="4">
      <t>キボウ</t>
    </rPh>
    <rPh sb="4" eb="5">
      <t>ヅキ</t>
    </rPh>
    <phoneticPr fontId="2"/>
  </si>
  <si>
    <t>月頃希望</t>
    <rPh sb="0" eb="1">
      <t>ガツ</t>
    </rPh>
    <rPh sb="1" eb="2">
      <t>ゴロ</t>
    </rPh>
    <rPh sb="2" eb="4">
      <t>キボウ</t>
    </rPh>
    <phoneticPr fontId="2"/>
  </si>
  <si>
    <t>受診希望曜日</t>
    <rPh sb="0" eb="4">
      <t>ジュシンキボウ</t>
    </rPh>
    <rPh sb="4" eb="6">
      <t>ヨウビ</t>
    </rPh>
    <phoneticPr fontId="2"/>
  </si>
  <si>
    <t>曜日希望</t>
    <rPh sb="0" eb="2">
      <t>ヨウビ</t>
    </rPh>
    <rPh sb="2" eb="4">
      <t>キボウ</t>
    </rPh>
    <phoneticPr fontId="2"/>
  </si>
  <si>
    <t>月・火・水・木・金</t>
    <rPh sb="0" eb="1">
      <t>ゲツ</t>
    </rPh>
    <rPh sb="2" eb="3">
      <t>カ</t>
    </rPh>
    <rPh sb="4" eb="5">
      <t>スイ</t>
    </rPh>
    <rPh sb="6" eb="7">
      <t>モク</t>
    </rPh>
    <rPh sb="8" eb="9">
      <t>キン</t>
    </rPh>
    <phoneticPr fontId="2"/>
  </si>
  <si>
    <t>時受付</t>
    <rPh sb="0" eb="1">
      <t>ジ</t>
    </rPh>
    <rPh sb="1" eb="3">
      <t>ウケツケ</t>
    </rPh>
    <phoneticPr fontId="2"/>
  </si>
  <si>
    <t>電話等で日時</t>
    <rPh sb="0" eb="2">
      <t>デンワ</t>
    </rPh>
    <rPh sb="2" eb="3">
      <t>トウ</t>
    </rPh>
    <rPh sb="4" eb="6">
      <t>ニチジ</t>
    </rPh>
    <phoneticPr fontId="2"/>
  </si>
  <si>
    <t>決定済みの場合</t>
    <rPh sb="0" eb="2">
      <t>ケッテイ</t>
    </rPh>
    <rPh sb="2" eb="3">
      <t>ズ</t>
    </rPh>
    <rPh sb="5" eb="7">
      <t>バアイ</t>
    </rPh>
    <phoneticPr fontId="2"/>
  </si>
  <si>
    <t>※要事前申込</t>
    <rPh sb="1" eb="2">
      <t>ヨウ</t>
    </rPh>
    <phoneticPr fontId="2"/>
  </si>
  <si>
    <t>③オプションを選択　【任意】</t>
    <rPh sb="7" eb="9">
      <t>センタク</t>
    </rPh>
    <rPh sb="11" eb="13">
      <t>ニンイ</t>
    </rPh>
    <phoneticPr fontId="2"/>
  </si>
  <si>
    <r>
      <t>②　脳ドック　【任意】</t>
    </r>
    <r>
      <rPr>
        <sz val="8"/>
        <color theme="1"/>
        <rFont val="HGPｺﾞｼｯｸM"/>
        <family val="3"/>
        <charset val="128"/>
      </rPr>
      <t>（希望可否を選択▼）</t>
    </r>
    <rPh sb="2" eb="3">
      <t>ノウ</t>
    </rPh>
    <rPh sb="8" eb="10">
      <t>ニンイ</t>
    </rPh>
    <rPh sb="12" eb="14">
      <t>キボウ</t>
    </rPh>
    <rPh sb="14" eb="16">
      <t>カヒ</t>
    </rPh>
    <rPh sb="17" eb="19">
      <t>センタク</t>
    </rPh>
    <phoneticPr fontId="2"/>
  </si>
  <si>
    <r>
      <t>①　人間ドック　【</t>
    </r>
    <r>
      <rPr>
        <b/>
        <sz val="11"/>
        <color rgb="FFFF0000"/>
        <rFont val="HGPｺﾞｼｯｸM"/>
        <family val="3"/>
        <charset val="128"/>
      </rPr>
      <t>必須</t>
    </r>
    <r>
      <rPr>
        <b/>
        <sz val="11"/>
        <color theme="1"/>
        <rFont val="HGPｺﾞｼｯｸM"/>
        <family val="3"/>
        <charset val="128"/>
      </rPr>
      <t xml:space="preserve">】
</t>
    </r>
    <r>
      <rPr>
        <b/>
        <sz val="8"/>
        <color theme="1"/>
        <rFont val="HGPｺﾞｼｯｸM"/>
        <family val="3"/>
        <charset val="128"/>
      </rPr>
      <t>　　</t>
    </r>
    <r>
      <rPr>
        <sz val="10"/>
        <color rgb="FFFF0000"/>
        <rFont val="HGPｺﾞｼｯｸM"/>
        <family val="3"/>
        <charset val="128"/>
      </rPr>
      <t>　（胃部X線・胃カメラから選択▼）</t>
    </r>
    <rPh sb="2" eb="4">
      <t>ニンゲン</t>
    </rPh>
    <rPh sb="9" eb="11">
      <t>ヒッス</t>
    </rPh>
    <rPh sb="17" eb="19">
      <t>イブ</t>
    </rPh>
    <rPh sb="20" eb="21">
      <t>セン</t>
    </rPh>
    <rPh sb="22" eb="23">
      <t>イ</t>
    </rPh>
    <rPh sb="28" eb="30">
      <t>センタク</t>
    </rPh>
    <phoneticPr fontId="2"/>
  </si>
  <si>
    <t>人間ﾄﾞｯｸ+ｵﾌﾟｼｮﾝ補助</t>
    <rPh sb="0" eb="2">
      <t>ニンゲン</t>
    </rPh>
    <rPh sb="13" eb="15">
      <t>ホジョ</t>
    </rPh>
    <phoneticPr fontId="2"/>
  </si>
  <si>
    <t>希望しない</t>
  </si>
  <si>
    <t>配偶者除く被扶養者は35歳より</t>
    <rPh sb="0" eb="3">
      <t>ハイグウシャ</t>
    </rPh>
    <rPh sb="3" eb="4">
      <t>ノゾ</t>
    </rPh>
    <rPh sb="5" eb="6">
      <t>ヒ</t>
    </rPh>
    <rPh sb="6" eb="9">
      <t>フヨウシャ</t>
    </rPh>
    <rPh sb="12" eb="13">
      <t>サイ</t>
    </rPh>
    <phoneticPr fontId="2"/>
  </si>
  <si>
    <t>②脳ドックMRI</t>
    <rPh sb="1" eb="2">
      <t>ノウ</t>
    </rPh>
    <phoneticPr fontId="2"/>
  </si>
  <si>
    <t>③オプション料金</t>
    <rPh sb="6" eb="8">
      <t>リョウキン</t>
    </rPh>
    <phoneticPr fontId="2"/>
  </si>
  <si>
    <t>（一財）日本健康増進財団　恵比寿健診センター　人間ドック申込書</t>
    <rPh sb="1" eb="3">
      <t>イチザイ</t>
    </rPh>
    <rPh sb="4" eb="12">
      <t>ニホンケンコウゾウシンザイダン</t>
    </rPh>
    <rPh sb="13" eb="16">
      <t>エビス</t>
    </rPh>
    <rPh sb="16" eb="18">
      <t>ケンシン</t>
    </rPh>
    <rPh sb="23" eb="25">
      <t>ニンゲン</t>
    </rPh>
    <rPh sb="28" eb="31">
      <t>モウシコミショ</t>
    </rPh>
    <phoneticPr fontId="2"/>
  </si>
  <si>
    <t>【東亜建設工業健康保険組合　組合員様】</t>
    <rPh sb="1" eb="3">
      <t>トウア</t>
    </rPh>
    <rPh sb="3" eb="7">
      <t>ケンセツコウギョウ</t>
    </rPh>
    <rPh sb="7" eb="13">
      <t>ケンコウホケンクミアイ</t>
    </rPh>
    <rPh sb="14" eb="18">
      <t>クミアイインサマ</t>
    </rPh>
    <phoneticPr fontId="2"/>
  </si>
  <si>
    <t>（一財）日本健康増進財団　恵比寿健診センター人間ドックお申し込みの流れ</t>
    <rPh sb="1" eb="3">
      <t>イチザイ</t>
    </rPh>
    <rPh sb="4" eb="12">
      <t>ニホンケンコウゾウシンザイダン</t>
    </rPh>
    <rPh sb="13" eb="16">
      <t>エビス</t>
    </rPh>
    <rPh sb="16" eb="18">
      <t>ケンシン</t>
    </rPh>
    <rPh sb="22" eb="24">
      <t>ニンゲン</t>
    </rPh>
    <rPh sb="28" eb="29">
      <t>モウ</t>
    </rPh>
    <rPh sb="30" eb="31">
      <t>コ</t>
    </rPh>
    <rPh sb="33" eb="34">
      <t>ナガ</t>
    </rPh>
    <phoneticPr fontId="2"/>
  </si>
  <si>
    <t>お申込書をメール添付にてご提出ください。ご希望月・曜日を記載いただいた場合、</t>
    <rPh sb="1" eb="4">
      <t>モウシコミショ</t>
    </rPh>
    <rPh sb="8" eb="10">
      <t>テンプ</t>
    </rPh>
    <rPh sb="13" eb="15">
      <t>テイシュツ</t>
    </rPh>
    <rPh sb="21" eb="23">
      <t>キボウ</t>
    </rPh>
    <rPh sb="23" eb="24">
      <t>ツキ</t>
    </rPh>
    <rPh sb="25" eb="27">
      <t>ヨウビ</t>
    </rPh>
    <rPh sb="28" eb="30">
      <t>キサイ</t>
    </rPh>
    <rPh sb="35" eb="37">
      <t>バアイ</t>
    </rPh>
    <phoneticPr fontId="2"/>
  </si>
  <si>
    <t>ご返信にて、空き状況をご案内させていただきます。</t>
    <phoneticPr fontId="2"/>
  </si>
  <si>
    <t>人間ドックの受付時間は、全日程で8：00～8：15　または　8：45～9：00</t>
    <rPh sb="0" eb="2">
      <t>ニンゲン</t>
    </rPh>
    <rPh sb="6" eb="8">
      <t>ウケツケ</t>
    </rPh>
    <rPh sb="8" eb="10">
      <t>ジカン</t>
    </rPh>
    <rPh sb="12" eb="15">
      <t>ゼンニッテイ</t>
    </rPh>
    <phoneticPr fontId="2"/>
  </si>
  <si>
    <t>なお、脳のMRI検査をご希望の方は、当センターでの人間ドック終了後に、提携先クリニックへ移動して</t>
    <rPh sb="3" eb="4">
      <t>ノウ</t>
    </rPh>
    <rPh sb="8" eb="10">
      <t>ケンサ</t>
    </rPh>
    <rPh sb="12" eb="14">
      <t>キボウ</t>
    </rPh>
    <rPh sb="15" eb="16">
      <t>カタ</t>
    </rPh>
    <rPh sb="18" eb="19">
      <t>トウ</t>
    </rPh>
    <rPh sb="25" eb="27">
      <t>ニンゲン</t>
    </rPh>
    <rPh sb="30" eb="33">
      <t>シュウリョウゴ</t>
    </rPh>
    <rPh sb="35" eb="38">
      <t>テイケイサキ</t>
    </rPh>
    <rPh sb="44" eb="46">
      <t>イドウ</t>
    </rPh>
    <phoneticPr fontId="2"/>
  </si>
  <si>
    <t>いただき、脳MRI検査を受診いただきます。</t>
    <rPh sb="5" eb="6">
      <t>ノウ</t>
    </rPh>
    <rPh sb="9" eb="11">
      <t>ケンサ</t>
    </rPh>
    <rPh sb="12" eb="14">
      <t>ジュシン</t>
    </rPh>
    <phoneticPr fontId="2"/>
  </si>
  <si>
    <t>所要時間：人間ドック（脳MRI以外のオプション含む）の方⇒午前中一杯</t>
    <rPh sb="0" eb="4">
      <t>ショヨウジカン</t>
    </rPh>
    <rPh sb="5" eb="7">
      <t>ニンゲン</t>
    </rPh>
    <rPh sb="11" eb="12">
      <t>ノウ</t>
    </rPh>
    <rPh sb="15" eb="17">
      <t>イガイ</t>
    </rPh>
    <rPh sb="23" eb="24">
      <t>フク</t>
    </rPh>
    <rPh sb="27" eb="28">
      <t>カタ</t>
    </rPh>
    <rPh sb="29" eb="32">
      <t>ゴゼンチュウ</t>
    </rPh>
    <rPh sb="32" eb="34">
      <t>イッパイ</t>
    </rPh>
    <phoneticPr fontId="2"/>
  </si>
  <si>
    <t>　　　　　　　脳MRI検査をご希望の方⇒1日（提携先クリニックでの脳MRI検査の予約時間によって異なります）</t>
    <rPh sb="7" eb="8">
      <t>ノウ</t>
    </rPh>
    <rPh sb="11" eb="13">
      <t>ケンサ</t>
    </rPh>
    <rPh sb="15" eb="17">
      <t>キボウ</t>
    </rPh>
    <rPh sb="18" eb="19">
      <t>カタ</t>
    </rPh>
    <rPh sb="21" eb="22">
      <t>ニチ</t>
    </rPh>
    <rPh sb="23" eb="26">
      <t>テイケイサキ</t>
    </rPh>
    <rPh sb="33" eb="34">
      <t>ノウ</t>
    </rPh>
    <rPh sb="37" eb="39">
      <t>ケンサ</t>
    </rPh>
    <rPh sb="40" eb="42">
      <t>ヨヤク</t>
    </rPh>
    <rPh sb="42" eb="44">
      <t>ジカン</t>
    </rPh>
    <rPh sb="48" eb="49">
      <t>コト</t>
    </rPh>
    <phoneticPr fontId="2"/>
  </si>
  <si>
    <t>脳ドック（脳MRI検査）をご希望の方</t>
    <rPh sb="0" eb="1">
      <t>ノウ</t>
    </rPh>
    <rPh sb="5" eb="6">
      <t>ノウ</t>
    </rPh>
    <rPh sb="9" eb="11">
      <t>ケンサ</t>
    </rPh>
    <rPh sb="14" eb="16">
      <t>キボウ</t>
    </rPh>
    <rPh sb="17" eb="18">
      <t>カタ</t>
    </rPh>
    <phoneticPr fontId="2"/>
  </si>
  <si>
    <t>当センターでの人間ドックの受診終了後、脳MRI検査のみ、提携先クリニック（メディカルスキャニング　目黒）へ</t>
    <rPh sb="0" eb="1">
      <t>トウ</t>
    </rPh>
    <rPh sb="7" eb="9">
      <t>ニンゲン</t>
    </rPh>
    <rPh sb="13" eb="18">
      <t>ジュシンシュウリョウゴ</t>
    </rPh>
    <rPh sb="19" eb="20">
      <t>ノウ</t>
    </rPh>
    <rPh sb="23" eb="25">
      <t>ケンサ</t>
    </rPh>
    <rPh sb="28" eb="31">
      <t>テイケイサキ</t>
    </rPh>
    <rPh sb="49" eb="51">
      <t>メグロ</t>
    </rPh>
    <phoneticPr fontId="2"/>
  </si>
  <si>
    <t>タクシーでご移動いただいての受診となります。</t>
    <rPh sb="6" eb="8">
      <t>イドウ</t>
    </rPh>
    <phoneticPr fontId="2"/>
  </si>
  <si>
    <t>当センターまでお電話（03-5420-8015）またはお申込み時等にメールにてお申込みください。</t>
    <rPh sb="0" eb="1">
      <t>トウ</t>
    </rPh>
    <rPh sb="8" eb="10">
      <t>デンワ</t>
    </rPh>
    <rPh sb="28" eb="30">
      <t>モウシコ</t>
    </rPh>
    <rPh sb="31" eb="32">
      <t>ジ</t>
    </rPh>
    <rPh sb="32" eb="33">
      <t>トウ</t>
    </rPh>
    <rPh sb="40" eb="42">
      <t>モウシコ</t>
    </rPh>
    <phoneticPr fontId="2"/>
  </si>
  <si>
    <t>・心臓ペースメーカー、ICD、人工内耳等（体内植込み型医療機器）を植えこまれている方</t>
    <rPh sb="1" eb="3">
      <t>シンゾウ</t>
    </rPh>
    <rPh sb="15" eb="19">
      <t>ジンコウナイジ</t>
    </rPh>
    <rPh sb="19" eb="20">
      <t>トウ</t>
    </rPh>
    <rPh sb="21" eb="23">
      <t>タイナイ</t>
    </rPh>
    <rPh sb="23" eb="24">
      <t>ウ</t>
    </rPh>
    <rPh sb="24" eb="25">
      <t>コ</t>
    </rPh>
    <rPh sb="26" eb="27">
      <t>ガタ</t>
    </rPh>
    <rPh sb="27" eb="29">
      <t>イリョウ</t>
    </rPh>
    <rPh sb="29" eb="31">
      <t>キキ</t>
    </rPh>
    <rPh sb="33" eb="34">
      <t>ウ</t>
    </rPh>
    <rPh sb="41" eb="42">
      <t>カタ</t>
    </rPh>
    <phoneticPr fontId="2"/>
  </si>
  <si>
    <t>・体内に金属を埋め込まれている方（脳動脈クリップ、ステント、コイルなど　※ただし</t>
    <rPh sb="1" eb="3">
      <t>タイナイ</t>
    </rPh>
    <rPh sb="4" eb="6">
      <t>キンゾク</t>
    </rPh>
    <rPh sb="7" eb="8">
      <t>ウ</t>
    </rPh>
    <rPh sb="9" eb="10">
      <t>コ</t>
    </rPh>
    <rPh sb="15" eb="16">
      <t>カタ</t>
    </rPh>
    <rPh sb="17" eb="20">
      <t>ノウドウミャク</t>
    </rPh>
    <phoneticPr fontId="2"/>
  </si>
  <si>
    <t>・現在妊娠初期（3か月以内）の方、または妊娠の可能性がある方</t>
    <rPh sb="1" eb="3">
      <t>ゲンザイ</t>
    </rPh>
    <rPh sb="3" eb="5">
      <t>ニンシン</t>
    </rPh>
    <rPh sb="5" eb="7">
      <t>ショキ</t>
    </rPh>
    <rPh sb="10" eb="11">
      <t>ゲツ</t>
    </rPh>
    <rPh sb="11" eb="13">
      <t>イナイ</t>
    </rPh>
    <rPh sb="15" eb="16">
      <t>カタ</t>
    </rPh>
    <rPh sb="20" eb="22">
      <t>ニンシン</t>
    </rPh>
    <rPh sb="23" eb="26">
      <t>カノウセイ</t>
    </rPh>
    <rPh sb="29" eb="30">
      <t>カタ</t>
    </rPh>
    <phoneticPr fontId="2"/>
  </si>
  <si>
    <t>・閉所恐怖症の方</t>
    <rPh sb="1" eb="3">
      <t>ヘイショ</t>
    </rPh>
    <rPh sb="3" eb="6">
      <t>キョウフショウ</t>
    </rPh>
    <rPh sb="7" eb="8">
      <t>カタ</t>
    </rPh>
    <phoneticPr fontId="2"/>
  </si>
  <si>
    <t>・アートメイク、刺青をされている方</t>
    <rPh sb="8" eb="10">
      <t>イレズミ</t>
    </rPh>
    <rPh sb="16" eb="17">
      <t>カタ</t>
    </rPh>
    <phoneticPr fontId="2"/>
  </si>
  <si>
    <t>・入れ歯（磁石で固定するタイプ）の方（安定性が低下する危険性があります）</t>
    <rPh sb="1" eb="2">
      <t>イ</t>
    </rPh>
    <rPh sb="3" eb="4">
      <t>バ</t>
    </rPh>
    <rPh sb="5" eb="7">
      <t>ジシャク</t>
    </rPh>
    <rPh sb="8" eb="10">
      <t>コテイ</t>
    </rPh>
    <rPh sb="17" eb="18">
      <t>カタ</t>
    </rPh>
    <rPh sb="19" eb="22">
      <t>アンテイセイ</t>
    </rPh>
    <rPh sb="23" eb="25">
      <t>テイカ</t>
    </rPh>
    <rPh sb="27" eb="30">
      <t>キケンセイ</t>
    </rPh>
    <phoneticPr fontId="2"/>
  </si>
  <si>
    <t>　材質が100％チタンであれば検査可能）</t>
    <phoneticPr fontId="2"/>
  </si>
  <si>
    <t>　特に、脳・血管・心臓の場合は、手術担当医にMRI検査の受診可否をご確認ください。</t>
    <rPh sb="1" eb="2">
      <t>トク</t>
    </rPh>
    <rPh sb="4" eb="5">
      <t>ノウ</t>
    </rPh>
    <rPh sb="6" eb="8">
      <t>ケッカン</t>
    </rPh>
    <rPh sb="9" eb="11">
      <t>シンゾウ</t>
    </rPh>
    <rPh sb="12" eb="14">
      <t>バアイ</t>
    </rPh>
    <rPh sb="16" eb="18">
      <t>シュジュツ</t>
    </rPh>
    <rPh sb="18" eb="21">
      <t>タントウイ</t>
    </rPh>
    <rPh sb="25" eb="27">
      <t>ケンサ</t>
    </rPh>
    <rPh sb="28" eb="32">
      <t>ジュシンカヒ</t>
    </rPh>
    <rPh sb="34" eb="36">
      <t>カクニン</t>
    </rPh>
    <phoneticPr fontId="2"/>
  </si>
  <si>
    <t>なお、下記項目で該当項目がある場合、受診できない可能性がありますので、該当の方は</t>
    <rPh sb="3" eb="5">
      <t>カキ</t>
    </rPh>
    <rPh sb="5" eb="7">
      <t>コウモク</t>
    </rPh>
    <rPh sb="8" eb="10">
      <t>ガイトウ</t>
    </rPh>
    <rPh sb="10" eb="12">
      <t>コウモク</t>
    </rPh>
    <rPh sb="15" eb="17">
      <t>バアイ</t>
    </rPh>
    <rPh sb="18" eb="20">
      <t>ジュシン</t>
    </rPh>
    <rPh sb="24" eb="27">
      <t>カノウセイ</t>
    </rPh>
    <rPh sb="35" eb="37">
      <t>ガイトウ</t>
    </rPh>
    <rPh sb="38" eb="39">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</si>
</sst>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000"/>
    <numFmt numFmtId="178" formatCode="000"/>
    <numFmt numFmtId="179" formatCode="#,##0_);[Red]\(#,##0\)"/>
    <numFmt numFmtId="180" formatCode="&quot;¥&quot;#,##0_);[Red]\(&quot;¥&quot;#,##0\)"/>
    <numFmt numFmtId="181" formatCode="00"/>
  </numFmts>
  <fonts count="52" x14ac:knownFonts="1">
    <font>
      <sz val="11"/>
      <color theme="1"/>
      <name val="ＭＳ Ｐゴシック"/>
      <family val="2"/>
      <charset val="128"/>
      <scheme val="minor"/>
    </font>
    <font>
      <b/>
      <sz val="16"/>
      <color theme="1"/>
      <name val="HGPｺﾞｼｯｸM"/>
      <family val="3"/>
      <charset val="128"/>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4"/>
      <color theme="1"/>
      <name val="ＭＳ Ｐゴシック"/>
      <family val="3"/>
      <charset val="128"/>
      <scheme val="minor"/>
    </font>
    <font>
      <b/>
      <sz val="14"/>
      <color theme="1"/>
      <name val="HGPｺﾞｼｯｸM"/>
      <family val="3"/>
      <charset val="128"/>
    </font>
    <font>
      <b/>
      <u/>
      <sz val="11"/>
      <color theme="1"/>
      <name val="HGPｺﾞｼｯｸM"/>
      <family val="3"/>
      <charset val="128"/>
    </font>
    <font>
      <sz val="10"/>
      <color theme="1"/>
      <name val="HGPｺﾞｼｯｸM"/>
      <family val="3"/>
      <charset val="128"/>
    </font>
    <font>
      <u/>
      <sz val="11"/>
      <color theme="1"/>
      <name val="HGPｺﾞｼｯｸM"/>
      <family val="3"/>
      <charset val="128"/>
    </font>
    <font>
      <sz val="12"/>
      <color theme="1"/>
      <name val="HGPｺﾞｼｯｸM"/>
      <family val="3"/>
      <charset val="128"/>
    </font>
    <font>
      <sz val="14"/>
      <color theme="1"/>
      <name val="HGPｺﾞｼｯｸM"/>
      <family val="3"/>
      <charset val="128"/>
    </font>
    <font>
      <sz val="11"/>
      <color theme="1"/>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b/>
      <sz val="11"/>
      <color theme="1"/>
      <name val="ＭＳ Ｐゴシック"/>
      <family val="2"/>
      <charset val="128"/>
      <scheme val="minor"/>
    </font>
    <font>
      <sz val="16"/>
      <color theme="1"/>
      <name val="ＭＳ Ｐゴシック"/>
      <family val="2"/>
      <charset val="128"/>
      <scheme val="minor"/>
    </font>
    <font>
      <b/>
      <sz val="16"/>
      <color theme="1"/>
      <name val="ＭＳ Ｐゴシック"/>
      <family val="2"/>
      <charset val="128"/>
      <scheme val="minor"/>
    </font>
    <font>
      <sz val="8"/>
      <color theme="1"/>
      <name val="HGPｺﾞｼｯｸM"/>
      <family val="3"/>
      <charset val="128"/>
    </font>
    <font>
      <b/>
      <sz val="16"/>
      <color theme="1"/>
      <name val="ＭＳ Ｐゴシック"/>
      <family val="3"/>
      <charset val="128"/>
      <scheme val="minor"/>
    </font>
    <font>
      <b/>
      <sz val="12"/>
      <color theme="1"/>
      <name val="HGPｺﾞｼｯｸM"/>
      <family val="3"/>
      <charset val="128"/>
    </font>
    <font>
      <sz val="12"/>
      <color theme="1"/>
      <name val="ＭＳ Ｐゴシック"/>
      <family val="2"/>
      <charset val="128"/>
      <scheme val="minor"/>
    </font>
    <font>
      <sz val="11"/>
      <color rgb="FFFF0000"/>
      <name val="HGPｺﾞｼｯｸM"/>
      <family val="3"/>
      <charset val="128"/>
    </font>
    <font>
      <b/>
      <sz val="11"/>
      <color rgb="FFFF0000"/>
      <name val="HGPｺﾞｼｯｸM"/>
      <family val="3"/>
      <charset val="128"/>
    </font>
    <font>
      <sz val="8"/>
      <color rgb="FFFF0000"/>
      <name val="HGPｺﾞｼｯｸM"/>
      <family val="3"/>
      <charset val="128"/>
    </font>
    <font>
      <b/>
      <sz val="20"/>
      <color theme="1"/>
      <name val="HGPｺﾞｼｯｸM"/>
      <family val="3"/>
      <charset val="128"/>
    </font>
    <font>
      <b/>
      <sz val="16"/>
      <color rgb="FFFF0000"/>
      <name val="HGPｺﾞｼｯｸM"/>
      <family val="3"/>
      <charset val="128"/>
    </font>
    <font>
      <sz val="12"/>
      <color rgb="FFFF0000"/>
      <name val="ＭＳ Ｐゴシック"/>
      <family val="2"/>
      <charset val="128"/>
      <scheme val="minor"/>
    </font>
    <font>
      <sz val="12"/>
      <color rgb="FFFF0000"/>
      <name val="HGPｺﾞｼｯｸM"/>
      <family val="3"/>
      <charset val="128"/>
    </font>
    <font>
      <sz val="11"/>
      <color rgb="FF0070C0"/>
      <name val="HGPｺﾞｼｯｸM"/>
      <family val="3"/>
      <charset val="128"/>
    </font>
    <font>
      <sz val="8"/>
      <color rgb="FFFF0000"/>
      <name val="ＭＳ Ｐゴシック"/>
      <family val="2"/>
      <charset val="128"/>
      <scheme val="minor"/>
    </font>
    <font>
      <sz val="10"/>
      <color rgb="FFFF0000"/>
      <name val="HGPｺﾞｼｯｸM"/>
      <family val="3"/>
      <charset val="128"/>
    </font>
    <font>
      <sz val="12"/>
      <color theme="1"/>
      <name val="ＭＳ Ｐゴシック"/>
      <family val="3"/>
      <charset val="128"/>
      <scheme val="minor"/>
    </font>
    <font>
      <u/>
      <sz val="10"/>
      <color theme="1"/>
      <name val="HGPｺﾞｼｯｸM"/>
      <family val="3"/>
      <charset val="128"/>
    </font>
    <font>
      <b/>
      <u/>
      <sz val="10"/>
      <color theme="1"/>
      <name val="HGPｺﾞｼｯｸM"/>
      <family val="3"/>
      <charset val="128"/>
    </font>
    <font>
      <b/>
      <sz val="11"/>
      <color theme="1"/>
      <name val="ＭＳ Ｐゴシック"/>
      <family val="3"/>
      <charset val="128"/>
      <scheme val="minor"/>
    </font>
    <font>
      <u/>
      <sz val="11"/>
      <color theme="10"/>
      <name val="ＭＳ Ｐゴシック"/>
      <family val="2"/>
      <charset val="128"/>
      <scheme val="minor"/>
    </font>
    <font>
      <sz val="11"/>
      <color rgb="FF0000FF"/>
      <name val="HGP創英角ｺﾞｼｯｸUB"/>
      <family val="3"/>
      <charset val="128"/>
    </font>
    <font>
      <u/>
      <sz val="11"/>
      <color theme="10"/>
      <name val="HGPｺﾞｼｯｸM"/>
      <family val="3"/>
      <charset val="128"/>
    </font>
    <font>
      <u/>
      <sz val="12"/>
      <color theme="10"/>
      <name val="HGP創英角ｺﾞｼｯｸUB"/>
      <family val="3"/>
      <charset val="128"/>
    </font>
    <font>
      <sz val="11"/>
      <color theme="0"/>
      <name val="HGPｺﾞｼｯｸM"/>
      <family val="3"/>
      <charset val="128"/>
    </font>
    <font>
      <sz val="11"/>
      <name val="HGPｺﾞｼｯｸM"/>
      <family val="3"/>
      <charset val="128"/>
    </font>
    <font>
      <sz val="8"/>
      <name val="HGPｺﾞｼｯｸM"/>
      <family val="3"/>
      <charset val="128"/>
    </font>
    <font>
      <sz val="12"/>
      <name val="HGPｺﾞｼｯｸM"/>
      <family val="3"/>
      <charset val="128"/>
    </font>
    <font>
      <sz val="10"/>
      <name val="HGPｺﾞｼｯｸM"/>
      <family val="3"/>
      <charset val="128"/>
    </font>
    <font>
      <sz val="9"/>
      <color theme="1"/>
      <name val="HGPｺﾞｼｯｸM"/>
      <family val="3"/>
      <charset val="128"/>
    </font>
    <font>
      <sz val="16"/>
      <color theme="1"/>
      <name val="HGPｺﾞｼｯｸM"/>
      <family val="3"/>
      <charset val="128"/>
    </font>
    <font>
      <b/>
      <sz val="12"/>
      <name val="HGPｺﾞｼｯｸM"/>
      <family val="3"/>
      <charset val="128"/>
    </font>
    <font>
      <b/>
      <sz val="8"/>
      <color theme="1"/>
      <name val="HGPｺﾞｼｯｸM"/>
      <family val="3"/>
      <charset val="128"/>
    </font>
    <font>
      <sz val="7"/>
      <color rgb="FFFF0000"/>
      <name val="ＭＳ Ｐゴシック"/>
      <family val="3"/>
      <charset val="128"/>
      <scheme val="minor"/>
    </font>
    <font>
      <sz val="11"/>
      <color theme="1"/>
      <name val="BIZ UD明朝 Medium"/>
      <family val="1"/>
      <charset val="128"/>
    </font>
    <font>
      <b/>
      <sz val="11"/>
      <color theme="1"/>
      <name val="BIZ UD明朝 Medium"/>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79998168889431442"/>
        <bgColor indexed="64"/>
      </patternFill>
    </fill>
  </fills>
  <borders count="108">
    <border>
      <left/>
      <right/>
      <top/>
      <bottom/>
      <diagonal/>
    </border>
    <border>
      <left/>
      <right/>
      <top/>
      <bottom style="thick">
        <color auto="1"/>
      </bottom>
      <diagonal/>
    </border>
    <border>
      <left/>
      <right/>
      <top style="thick">
        <color auto="1"/>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bottom style="thin">
        <color auto="1"/>
      </bottom>
      <diagonal/>
    </border>
    <border>
      <left/>
      <right style="thin">
        <color indexed="64"/>
      </right>
      <top/>
      <bottom/>
      <diagonal/>
    </border>
    <border>
      <left/>
      <right/>
      <top style="thin">
        <color auto="1"/>
      </top>
      <bottom/>
      <diagonal/>
    </border>
    <border>
      <left/>
      <right style="thin">
        <color indexed="64"/>
      </right>
      <top/>
      <bottom style="thin">
        <color indexed="64"/>
      </bottom>
      <diagonal/>
    </border>
    <border>
      <left/>
      <right style="hair">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bottom style="thin">
        <color indexed="64"/>
      </bottom>
      <diagonal/>
    </border>
    <border>
      <left/>
      <right style="thick">
        <color indexed="64"/>
      </right>
      <top style="thin">
        <color auto="1"/>
      </top>
      <bottom style="thin">
        <color auto="1"/>
      </bottom>
      <diagonal/>
    </border>
    <border>
      <left/>
      <right style="thin">
        <color indexed="64"/>
      </right>
      <top/>
      <bottom style="thick">
        <color indexed="64"/>
      </bottom>
      <diagonal/>
    </border>
    <border>
      <left style="thin">
        <color indexed="64"/>
      </left>
      <right style="thick">
        <color indexed="64"/>
      </right>
      <top/>
      <bottom/>
      <diagonal/>
    </border>
    <border>
      <left style="thick">
        <color auto="1"/>
      </left>
      <right/>
      <top style="thin">
        <color auto="1"/>
      </top>
      <bottom/>
      <diagonal/>
    </border>
    <border>
      <left style="thick">
        <color auto="1"/>
      </left>
      <right/>
      <top/>
      <bottom style="thick">
        <color auto="1"/>
      </bottom>
      <diagonal/>
    </border>
    <border>
      <left/>
      <right style="thick">
        <color auto="1"/>
      </right>
      <top/>
      <bottom style="thick">
        <color auto="1"/>
      </bottom>
      <diagonal/>
    </border>
    <border>
      <left/>
      <right style="double">
        <color auto="1"/>
      </right>
      <top style="thin">
        <color auto="1"/>
      </top>
      <bottom/>
      <diagonal/>
    </border>
    <border>
      <left/>
      <right style="double">
        <color auto="1"/>
      </right>
      <top/>
      <bottom style="thick">
        <color auto="1"/>
      </bottom>
      <diagonal/>
    </border>
    <border>
      <left style="double">
        <color auto="1"/>
      </left>
      <right/>
      <top style="thin">
        <color auto="1"/>
      </top>
      <bottom style="hair">
        <color auto="1"/>
      </bottom>
      <diagonal/>
    </border>
    <border>
      <left/>
      <right/>
      <top style="thin">
        <color auto="1"/>
      </top>
      <bottom style="hair">
        <color auto="1"/>
      </bottom>
      <diagonal/>
    </border>
    <border>
      <left/>
      <right style="thick">
        <color indexed="64"/>
      </right>
      <top style="thin">
        <color auto="1"/>
      </top>
      <bottom style="hair">
        <color auto="1"/>
      </bottom>
      <diagonal/>
    </border>
    <border>
      <left style="double">
        <color auto="1"/>
      </left>
      <right/>
      <top/>
      <bottom style="thick">
        <color auto="1"/>
      </bottom>
      <diagonal/>
    </border>
    <border>
      <left style="thin">
        <color indexed="64"/>
      </left>
      <right/>
      <top style="thin">
        <color auto="1"/>
      </top>
      <bottom style="hair">
        <color auto="1"/>
      </bottom>
      <diagonal/>
    </border>
    <border>
      <left/>
      <right/>
      <top style="thick">
        <color indexed="64"/>
      </top>
      <bottom style="hair">
        <color auto="1"/>
      </bottom>
      <diagonal/>
    </border>
    <border>
      <left style="hair">
        <color auto="1"/>
      </left>
      <right style="hair">
        <color auto="1"/>
      </right>
      <top style="thick">
        <color indexed="64"/>
      </top>
      <bottom style="hair">
        <color auto="1"/>
      </bottom>
      <diagonal/>
    </border>
    <border>
      <left style="hair">
        <color auto="1"/>
      </left>
      <right style="thin">
        <color indexed="64"/>
      </right>
      <top style="thick">
        <color indexed="64"/>
      </top>
      <bottom style="hair">
        <color auto="1"/>
      </bottom>
      <diagonal/>
    </border>
    <border>
      <left/>
      <right style="hair">
        <color auto="1"/>
      </right>
      <top style="thick">
        <color indexed="64"/>
      </top>
      <bottom style="hair">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bottom style="hair">
        <color auto="1"/>
      </bottom>
      <diagonal/>
    </border>
    <border>
      <left/>
      <right/>
      <top/>
      <bottom style="hair">
        <color auto="1"/>
      </bottom>
      <diagonal/>
    </border>
    <border>
      <left style="thin">
        <color indexed="64"/>
      </left>
      <right/>
      <top style="hair">
        <color auto="1"/>
      </top>
      <bottom style="thick">
        <color indexed="64"/>
      </bottom>
      <diagonal/>
    </border>
    <border>
      <left/>
      <right/>
      <top style="hair">
        <color auto="1"/>
      </top>
      <bottom style="thick">
        <color indexed="64"/>
      </bottom>
      <diagonal/>
    </border>
    <border>
      <left/>
      <right style="thick">
        <color indexed="64"/>
      </right>
      <top style="hair">
        <color auto="1"/>
      </top>
      <bottom style="thick">
        <color indexed="64"/>
      </bottom>
      <diagonal/>
    </border>
    <border>
      <left/>
      <right style="thin">
        <color indexed="64"/>
      </right>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indexed="64"/>
      </left>
      <right/>
      <top style="thin">
        <color auto="1"/>
      </top>
      <bottom style="double">
        <color indexed="64"/>
      </bottom>
      <diagonal/>
    </border>
    <border>
      <left/>
      <right style="thin">
        <color indexed="64"/>
      </right>
      <top style="thin">
        <color auto="1"/>
      </top>
      <bottom style="double">
        <color indexed="64"/>
      </bottom>
      <diagonal/>
    </border>
    <border>
      <left/>
      <right/>
      <top style="thin">
        <color auto="1"/>
      </top>
      <bottom style="double">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ck">
        <color rgb="FFFF0000"/>
      </left>
      <right/>
      <top style="thick">
        <color rgb="FFFF0000"/>
      </top>
      <bottom style="hair">
        <color auto="1"/>
      </bottom>
      <diagonal/>
    </border>
    <border>
      <left/>
      <right/>
      <top style="thick">
        <color rgb="FFFF0000"/>
      </top>
      <bottom style="hair">
        <color auto="1"/>
      </bottom>
      <diagonal/>
    </border>
    <border>
      <left/>
      <right style="thick">
        <color rgb="FFFF0000"/>
      </right>
      <top style="thick">
        <color rgb="FFFF0000"/>
      </top>
      <bottom style="hair">
        <color auto="1"/>
      </bottom>
      <diagonal/>
    </border>
    <border>
      <left style="thick">
        <color rgb="FFFF0000"/>
      </left>
      <right/>
      <top style="hair">
        <color auto="1"/>
      </top>
      <bottom style="hair">
        <color auto="1"/>
      </bottom>
      <diagonal/>
    </border>
    <border>
      <left/>
      <right style="thick">
        <color rgb="FFFF0000"/>
      </right>
      <top style="hair">
        <color auto="1"/>
      </top>
      <bottom style="hair">
        <color auto="1"/>
      </bottom>
      <diagonal/>
    </border>
    <border>
      <left style="thick">
        <color rgb="FFFF0000"/>
      </left>
      <right/>
      <top style="hair">
        <color auto="1"/>
      </top>
      <bottom style="thin">
        <color indexed="64"/>
      </bottom>
      <diagonal/>
    </border>
    <border>
      <left/>
      <right style="thick">
        <color rgb="FFFF0000"/>
      </right>
      <top style="hair">
        <color auto="1"/>
      </top>
      <bottom style="thin">
        <color indexed="64"/>
      </bottom>
      <diagonal/>
    </border>
    <border>
      <left style="thick">
        <color rgb="FFFF0000"/>
      </left>
      <right/>
      <top style="thin">
        <color auto="1"/>
      </top>
      <bottom style="thin">
        <color indexed="64"/>
      </bottom>
      <diagonal/>
    </border>
    <border>
      <left/>
      <right style="thick">
        <color rgb="FFFF0000"/>
      </right>
      <top style="thin">
        <color auto="1"/>
      </top>
      <bottom style="thin">
        <color auto="1"/>
      </bottom>
      <diagonal/>
    </border>
    <border>
      <left style="thick">
        <color rgb="FFFF0000"/>
      </left>
      <right/>
      <top style="thin">
        <color auto="1"/>
      </top>
      <bottom style="hair">
        <color auto="1"/>
      </bottom>
      <diagonal/>
    </border>
    <border>
      <left/>
      <right style="thick">
        <color rgb="FFFF0000"/>
      </right>
      <top style="thin">
        <color auto="1"/>
      </top>
      <bottom style="hair">
        <color auto="1"/>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indexed="64"/>
      </left>
      <right/>
      <top/>
      <bottom style="thin">
        <color indexed="64"/>
      </bottom>
      <diagonal/>
    </border>
    <border>
      <left/>
      <right style="thick">
        <color indexed="64"/>
      </right>
      <top style="hair">
        <color indexed="64"/>
      </top>
      <bottom style="thin">
        <color auto="1"/>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4">
    <xf numFmtId="0" fontId="0" fillId="0" borderId="0">
      <alignment vertical="center"/>
    </xf>
    <xf numFmtId="0" fontId="12" fillId="0" borderId="0">
      <alignment vertical="center"/>
    </xf>
    <xf numFmtId="0" fontId="13" fillId="0" borderId="0">
      <alignment vertical="center"/>
    </xf>
    <xf numFmtId="0" fontId="36" fillId="0" borderId="0" applyNumberFormat="0" applyFill="0" applyBorder="0" applyAlignment="0" applyProtection="0">
      <alignment vertical="center"/>
    </xf>
  </cellStyleXfs>
  <cellXfs count="300">
    <xf numFmtId="0" fontId="0" fillId="0" borderId="0" xfId="0">
      <alignment vertical="center"/>
    </xf>
    <xf numFmtId="0" fontId="3" fillId="0" borderId="0" xfId="0" applyFont="1">
      <alignment vertical="center"/>
    </xf>
    <xf numFmtId="0" fontId="5" fillId="0" borderId="0" xfId="0" applyFont="1">
      <alignment vertical="center"/>
    </xf>
    <xf numFmtId="0" fontId="1" fillId="0" borderId="0" xfId="0" applyFont="1" applyAlignment="1">
      <alignment horizontal="distributed" vertical="center"/>
    </xf>
    <xf numFmtId="0" fontId="1" fillId="0" borderId="0" xfId="0" applyFont="1" applyAlignment="1">
      <alignment horizontal="center" vertical="center"/>
    </xf>
    <xf numFmtId="0" fontId="3" fillId="0" borderId="0" xfId="0" applyFont="1" applyAlignment="1">
      <alignment horizontal="right" vertical="center"/>
    </xf>
    <xf numFmtId="0" fontId="3" fillId="0" borderId="10" xfId="0" applyFont="1" applyBorder="1" applyAlignment="1">
      <alignment vertical="center" wrapText="1"/>
    </xf>
    <xf numFmtId="14" fontId="0" fillId="0" borderId="0" xfId="0" applyNumberFormat="1">
      <alignment vertical="center"/>
    </xf>
    <xf numFmtId="0" fontId="15" fillId="0" borderId="4" xfId="0" applyFont="1" applyBorder="1" applyAlignment="1">
      <alignment horizontal="center" vertical="center"/>
    </xf>
    <xf numFmtId="178" fontId="20" fillId="0" borderId="10" xfId="0" applyNumberFormat="1"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22" fillId="0" borderId="0" xfId="0" applyFont="1">
      <alignment vertical="center"/>
    </xf>
    <xf numFmtId="0" fontId="23" fillId="0" borderId="0" xfId="0" applyFont="1">
      <alignment vertical="center"/>
    </xf>
    <xf numFmtId="0" fontId="16" fillId="0" borderId="0" xfId="0" applyFont="1" applyAlignment="1">
      <alignment horizontal="centerContinuous" vertical="center"/>
    </xf>
    <xf numFmtId="0" fontId="3" fillId="0" borderId="2" xfId="0" applyFont="1" applyBorder="1">
      <alignment vertical="center"/>
    </xf>
    <xf numFmtId="0" fontId="3" fillId="0" borderId="45" xfId="0" applyFont="1" applyBorder="1">
      <alignment vertical="center"/>
    </xf>
    <xf numFmtId="0" fontId="4" fillId="0" borderId="0" xfId="0" applyFont="1">
      <alignment vertical="center"/>
    </xf>
    <xf numFmtId="0" fontId="25" fillId="0" borderId="0" xfId="0" applyFont="1">
      <alignment vertical="center"/>
    </xf>
    <xf numFmtId="0" fontId="4" fillId="4" borderId="0" xfId="0" applyFont="1" applyFill="1">
      <alignment vertical="center"/>
    </xf>
    <xf numFmtId="0" fontId="3" fillId="4" borderId="0" xfId="0" applyFont="1" applyFill="1">
      <alignment vertical="center"/>
    </xf>
    <xf numFmtId="0" fontId="18" fillId="4" borderId="0" xfId="0" applyFont="1" applyFill="1" applyAlignment="1">
      <alignment horizontal="right" vertical="center"/>
    </xf>
    <xf numFmtId="0" fontId="21" fillId="4" borderId="0" xfId="0" applyFont="1" applyFill="1" applyAlignment="1">
      <alignment horizontal="center" vertical="center"/>
    </xf>
    <xf numFmtId="0" fontId="10" fillId="4" borderId="0" xfId="0" applyFont="1" applyFill="1" applyAlignment="1">
      <alignment horizontal="center" vertical="center"/>
    </xf>
    <xf numFmtId="0" fontId="10" fillId="4" borderId="8" xfId="0" applyFont="1" applyFill="1" applyBorder="1" applyAlignment="1">
      <alignment horizontal="centerContinuous" vertical="center"/>
    </xf>
    <xf numFmtId="0" fontId="27" fillId="0" borderId="0" xfId="0" applyFont="1" applyAlignment="1">
      <alignment horizontal="center" vertical="center"/>
    </xf>
    <xf numFmtId="0" fontId="23" fillId="0" borderId="44" xfId="0" applyFont="1" applyBorder="1">
      <alignment vertical="center"/>
    </xf>
    <xf numFmtId="0" fontId="3" fillId="0" borderId="46" xfId="0" applyFont="1" applyBorder="1">
      <alignment vertical="center"/>
    </xf>
    <xf numFmtId="0" fontId="18" fillId="0" borderId="47" xfId="0" applyFont="1" applyBorder="1" applyAlignment="1">
      <alignment horizontal="right" vertical="center"/>
    </xf>
    <xf numFmtId="0" fontId="28" fillId="0" borderId="47" xfId="0" applyFont="1" applyBorder="1" applyAlignment="1">
      <alignment horizontal="center" vertical="center"/>
    </xf>
    <xf numFmtId="0" fontId="28" fillId="0" borderId="1" xfId="0" applyFont="1" applyBorder="1" applyAlignment="1">
      <alignment horizontal="centerContinuous" vertical="center"/>
    </xf>
    <xf numFmtId="0" fontId="28" fillId="0" borderId="32" xfId="0" applyFont="1" applyBorder="1" applyAlignment="1">
      <alignment horizontal="centerContinuous" vertical="center"/>
    </xf>
    <xf numFmtId="0" fontId="3" fillId="4" borderId="39" xfId="0" applyFont="1" applyFill="1" applyBorder="1">
      <alignment vertical="center"/>
    </xf>
    <xf numFmtId="0" fontId="3" fillId="4" borderId="36" xfId="0" applyFont="1" applyFill="1" applyBorder="1">
      <alignment vertical="center"/>
    </xf>
    <xf numFmtId="0" fontId="3" fillId="4" borderId="16" xfId="0" applyFont="1" applyFill="1" applyBorder="1">
      <alignment vertical="center"/>
    </xf>
    <xf numFmtId="0" fontId="22" fillId="4" borderId="56" xfId="0" applyFont="1" applyFill="1" applyBorder="1">
      <alignment vertical="center"/>
    </xf>
    <xf numFmtId="0" fontId="3" fillId="4" borderId="57" xfId="0" applyFont="1" applyFill="1" applyBorder="1">
      <alignment vertical="center"/>
    </xf>
    <xf numFmtId="0" fontId="3" fillId="4" borderId="57" xfId="0" applyFont="1" applyFill="1" applyBorder="1" applyAlignment="1">
      <alignment vertical="center" textRotation="255"/>
    </xf>
    <xf numFmtId="0" fontId="3" fillId="4" borderId="48" xfId="0" applyFont="1" applyFill="1" applyBorder="1">
      <alignment vertical="center"/>
    </xf>
    <xf numFmtId="0" fontId="3" fillId="4" borderId="58" xfId="0" applyFont="1" applyFill="1" applyBorder="1">
      <alignment vertical="center"/>
    </xf>
    <xf numFmtId="0" fontId="3" fillId="4" borderId="49" xfId="0" applyFont="1" applyFill="1" applyBorder="1">
      <alignment vertical="center"/>
    </xf>
    <xf numFmtId="0" fontId="3" fillId="4" borderId="58" xfId="0" applyFont="1" applyFill="1" applyBorder="1" applyAlignment="1">
      <alignment vertical="center" textRotation="255"/>
    </xf>
    <xf numFmtId="0" fontId="3" fillId="4" borderId="56" xfId="0" applyFont="1" applyFill="1" applyBorder="1">
      <alignment vertical="center"/>
    </xf>
    <xf numFmtId="0" fontId="3" fillId="4" borderId="59" xfId="0" applyFont="1" applyFill="1" applyBorder="1">
      <alignment vertical="center"/>
    </xf>
    <xf numFmtId="0" fontId="22" fillId="4" borderId="58" xfId="0" applyFont="1" applyFill="1" applyBorder="1" applyAlignment="1">
      <alignment horizontal="right" vertical="center"/>
    </xf>
    <xf numFmtId="0" fontId="4" fillId="3" borderId="0" xfId="0" applyFont="1" applyFill="1">
      <alignment vertical="center"/>
    </xf>
    <xf numFmtId="0" fontId="3" fillId="3" borderId="0" xfId="0" applyFont="1" applyFill="1">
      <alignment vertical="center"/>
    </xf>
    <xf numFmtId="0" fontId="18" fillId="3" borderId="0" xfId="0" applyFont="1" applyFill="1" applyAlignment="1">
      <alignment horizontal="right" vertical="center"/>
    </xf>
    <xf numFmtId="0" fontId="21" fillId="3" borderId="0" xfId="0" applyFont="1" applyFill="1" applyAlignment="1">
      <alignment horizontal="center" vertical="center"/>
    </xf>
    <xf numFmtId="0" fontId="10" fillId="3" borderId="0" xfId="0" applyFont="1" applyFill="1" applyAlignment="1">
      <alignment horizontal="center" vertical="center"/>
    </xf>
    <xf numFmtId="0" fontId="10" fillId="3" borderId="8" xfId="0" applyFont="1" applyFill="1" applyBorder="1" applyAlignment="1">
      <alignment horizontal="centerContinuous" vertical="center"/>
    </xf>
    <xf numFmtId="0" fontId="22" fillId="4" borderId="50" xfId="0" applyFont="1" applyFill="1" applyBorder="1">
      <alignment vertical="center"/>
    </xf>
    <xf numFmtId="0" fontId="3" fillId="4" borderId="55" xfId="0" applyFont="1" applyFill="1" applyBorder="1">
      <alignment vertical="center"/>
    </xf>
    <xf numFmtId="0" fontId="3" fillId="4" borderId="51" xfId="0" applyFont="1" applyFill="1" applyBorder="1">
      <alignment vertical="center"/>
    </xf>
    <xf numFmtId="0" fontId="0" fillId="4" borderId="51" xfId="0" applyFill="1" applyBorder="1">
      <alignment vertical="center"/>
    </xf>
    <xf numFmtId="0" fontId="3" fillId="4" borderId="51" xfId="0" applyFont="1" applyFill="1" applyBorder="1" applyAlignment="1">
      <alignment vertical="center" textRotation="255" wrapText="1"/>
    </xf>
    <xf numFmtId="0" fontId="3" fillId="4" borderId="55" xfId="0" applyFont="1" applyFill="1" applyBorder="1" applyAlignment="1">
      <alignment horizontal="right" vertical="center"/>
    </xf>
    <xf numFmtId="0" fontId="22" fillId="4" borderId="59" xfId="0" applyFont="1" applyFill="1" applyBorder="1">
      <alignment vertical="center"/>
    </xf>
    <xf numFmtId="0" fontId="3" fillId="4" borderId="48" xfId="0" applyFont="1" applyFill="1" applyBorder="1" applyAlignment="1">
      <alignment vertical="center" textRotation="255"/>
    </xf>
    <xf numFmtId="0" fontId="3" fillId="4" borderId="49" xfId="0" applyFont="1" applyFill="1" applyBorder="1" applyAlignment="1">
      <alignment vertical="center" textRotation="255"/>
    </xf>
    <xf numFmtId="0" fontId="22" fillId="4" borderId="7" xfId="0" applyFont="1" applyFill="1" applyBorder="1">
      <alignment vertical="center"/>
    </xf>
    <xf numFmtId="0" fontId="3" fillId="4" borderId="5" xfId="0" applyFont="1" applyFill="1" applyBorder="1">
      <alignment vertical="center"/>
    </xf>
    <xf numFmtId="0" fontId="3" fillId="4" borderId="7" xfId="0" applyFont="1" applyFill="1" applyBorder="1">
      <alignment vertical="center"/>
    </xf>
    <xf numFmtId="0" fontId="3" fillId="4" borderId="4" xfId="0" applyFont="1" applyFill="1" applyBorder="1">
      <alignment vertical="center"/>
    </xf>
    <xf numFmtId="0" fontId="22" fillId="4" borderId="39" xfId="0" applyFont="1" applyFill="1" applyBorder="1">
      <alignment vertical="center"/>
    </xf>
    <xf numFmtId="0" fontId="29" fillId="4" borderId="16" xfId="0" applyFont="1" applyFill="1" applyBorder="1" applyAlignment="1">
      <alignment horizontal="right" vertical="center"/>
    </xf>
    <xf numFmtId="0" fontId="3" fillId="4" borderId="7" xfId="0" applyFont="1" applyFill="1" applyBorder="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right" vertical="center"/>
    </xf>
    <xf numFmtId="0" fontId="14" fillId="4" borderId="7" xfId="0" applyFont="1" applyFill="1" applyBorder="1">
      <alignment vertical="center"/>
    </xf>
    <xf numFmtId="0" fontId="0" fillId="4" borderId="4" xfId="0" applyFill="1" applyBorder="1">
      <alignment vertical="center"/>
    </xf>
    <xf numFmtId="0" fontId="0" fillId="4" borderId="5" xfId="0" applyFill="1" applyBorder="1">
      <alignment vertical="center"/>
    </xf>
    <xf numFmtId="0" fontId="31" fillId="0" borderId="0" xfId="0" applyFont="1" applyAlignment="1"/>
    <xf numFmtId="0" fontId="1" fillId="0" borderId="0" xfId="0" applyFont="1">
      <alignment vertical="center"/>
    </xf>
    <xf numFmtId="0" fontId="8" fillId="0" borderId="0" xfId="0" applyFont="1" applyAlignment="1">
      <alignment horizontal="right" vertical="center"/>
    </xf>
    <xf numFmtId="0" fontId="35" fillId="0" borderId="0" xfId="0" applyFont="1">
      <alignment vertical="center"/>
    </xf>
    <xf numFmtId="0" fontId="4" fillId="0" borderId="0" xfId="0" applyFont="1" applyAlignment="1">
      <alignment horizontal="right" vertical="center"/>
    </xf>
    <xf numFmtId="0" fontId="16" fillId="0" borderId="0" xfId="0" applyFont="1" applyAlignment="1">
      <alignment horizontal="center" vertical="center"/>
    </xf>
    <xf numFmtId="0" fontId="11" fillId="2" borderId="0" xfId="0" applyFont="1" applyFill="1">
      <alignment vertical="center"/>
    </xf>
    <xf numFmtId="0" fontId="3" fillId="2" borderId="0" xfId="0" applyFont="1" applyFill="1">
      <alignment vertical="center"/>
    </xf>
    <xf numFmtId="0" fontId="38" fillId="0" borderId="0" xfId="3" applyFont="1">
      <alignment vertical="center"/>
    </xf>
    <xf numFmtId="0" fontId="41" fillId="0" borderId="0" xfId="0" applyFont="1">
      <alignment vertical="center"/>
    </xf>
    <xf numFmtId="0" fontId="42" fillId="0" borderId="0" xfId="0" applyFont="1" applyAlignment="1">
      <alignment horizontal="right" vertical="center"/>
    </xf>
    <xf numFmtId="0" fontId="3" fillId="0" borderId="10" xfId="0" applyFont="1" applyBorder="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2" borderId="3" xfId="0" applyFont="1" applyFill="1" applyBorder="1" applyAlignment="1">
      <alignment horizontal="center" vertical="center"/>
    </xf>
    <xf numFmtId="0" fontId="3" fillId="0" borderId="0" xfId="0" applyFont="1" applyAlignment="1">
      <alignment horizontal="right"/>
    </xf>
    <xf numFmtId="0" fontId="1" fillId="0" borderId="0" xfId="0" applyFont="1" applyAlignment="1">
      <alignment horizontal="left" vertical="center"/>
    </xf>
    <xf numFmtId="0" fontId="43" fillId="7" borderId="8" xfId="0" applyFont="1" applyFill="1" applyBorder="1" applyAlignment="1">
      <alignment horizontal="center" vertical="center"/>
    </xf>
    <xf numFmtId="0" fontId="43" fillId="7" borderId="9" xfId="0" applyFont="1" applyFill="1" applyBorder="1" applyAlignment="1">
      <alignment horizontal="center" vertical="center"/>
    </xf>
    <xf numFmtId="0" fontId="43" fillId="7" borderId="11" xfId="0" applyFont="1" applyFill="1" applyBorder="1" applyAlignment="1">
      <alignment horizontal="center" vertical="center"/>
    </xf>
    <xf numFmtId="0" fontId="4" fillId="7" borderId="0" xfId="0" applyFont="1" applyFill="1">
      <alignment vertical="center"/>
    </xf>
    <xf numFmtId="0" fontId="3" fillId="7" borderId="0" xfId="0" applyFont="1" applyFill="1">
      <alignment vertical="center"/>
    </xf>
    <xf numFmtId="0" fontId="18" fillId="7" borderId="0" xfId="0" applyFont="1" applyFill="1" applyAlignment="1">
      <alignment horizontal="right" vertical="center"/>
    </xf>
    <xf numFmtId="0" fontId="21" fillId="7" borderId="0" xfId="0" applyFont="1" applyFill="1" applyAlignment="1">
      <alignment horizontal="center" vertical="center"/>
    </xf>
    <xf numFmtId="0" fontId="10" fillId="7" borderId="0" xfId="0" applyFont="1" applyFill="1" applyAlignment="1">
      <alignment horizontal="center" vertical="center"/>
    </xf>
    <xf numFmtId="0" fontId="10" fillId="7" borderId="8" xfId="0" applyFont="1" applyFill="1" applyBorder="1" applyAlignment="1">
      <alignment horizontal="centerContinuous"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1" fillId="0" borderId="0" xfId="0" applyFont="1">
      <alignment vertical="center"/>
    </xf>
    <xf numFmtId="0" fontId="43" fillId="7" borderId="0" xfId="0" applyFont="1" applyFill="1" applyAlignment="1">
      <alignment horizontal="center" vertical="center"/>
    </xf>
    <xf numFmtId="0" fontId="4" fillId="7" borderId="102" xfId="0" applyFont="1" applyFill="1" applyBorder="1">
      <alignment vertical="center"/>
    </xf>
    <xf numFmtId="0" fontId="4" fillId="7" borderId="103" xfId="0" applyFont="1" applyFill="1" applyBorder="1">
      <alignment vertical="center"/>
    </xf>
    <xf numFmtId="0" fontId="4" fillId="3" borderId="100" xfId="0" applyFont="1" applyFill="1" applyBorder="1" applyAlignment="1">
      <alignment vertical="center" wrapText="1"/>
    </xf>
    <xf numFmtId="0" fontId="4" fillId="3" borderId="103" xfId="0" applyFont="1" applyFill="1" applyBorder="1" applyAlignment="1">
      <alignment vertical="center" wrapText="1"/>
    </xf>
    <xf numFmtId="0" fontId="4" fillId="3" borderId="99" xfId="0" applyFont="1" applyFill="1" applyBorder="1" applyAlignment="1">
      <alignment vertical="center" wrapText="1"/>
    </xf>
    <xf numFmtId="0" fontId="4" fillId="3" borderId="102" xfId="0" applyFont="1" applyFill="1" applyBorder="1" applyAlignment="1">
      <alignment vertical="center" wrapText="1"/>
    </xf>
    <xf numFmtId="0" fontId="43" fillId="3" borderId="8" xfId="0" applyFont="1" applyFill="1" applyBorder="1" applyAlignment="1">
      <alignment horizontal="center" vertical="center"/>
    </xf>
    <xf numFmtId="0" fontId="42" fillId="3" borderId="11" xfId="0" applyFont="1" applyFill="1" applyBorder="1" applyAlignment="1">
      <alignment horizontal="right" vertical="center"/>
    </xf>
    <xf numFmtId="0" fontId="11" fillId="3" borderId="0" xfId="0" applyFont="1" applyFill="1">
      <alignment vertical="center"/>
    </xf>
    <xf numFmtId="0" fontId="50" fillId="0" borderId="0" xfId="0" applyFont="1">
      <alignment vertical="center"/>
    </xf>
    <xf numFmtId="0" fontId="51" fillId="0" borderId="0" xfId="0" applyFont="1">
      <alignment vertical="center"/>
    </xf>
    <xf numFmtId="0" fontId="20" fillId="3" borderId="0" xfId="0" applyFont="1" applyFill="1" applyAlignment="1">
      <alignment horizontal="center" vertical="center"/>
    </xf>
    <xf numFmtId="0" fontId="46" fillId="5" borderId="86" xfId="0" applyFont="1" applyFill="1" applyBorder="1" applyAlignment="1">
      <alignment horizontal="center" vertical="center"/>
    </xf>
    <xf numFmtId="0" fontId="46" fillId="5" borderId="87" xfId="0" applyFont="1" applyFill="1" applyBorder="1" applyAlignment="1">
      <alignment horizontal="center" vertical="center"/>
    </xf>
    <xf numFmtId="0" fontId="46" fillId="5" borderId="8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5" fillId="2" borderId="3" xfId="0" applyFont="1" applyFill="1" applyBorder="1" applyAlignment="1">
      <alignment horizontal="center" vertical="center" wrapText="1"/>
    </xf>
    <xf numFmtId="0" fontId="45" fillId="6" borderId="3" xfId="0" applyFont="1" applyFill="1" applyBorder="1" applyAlignment="1">
      <alignment horizontal="center" vertical="center" wrapText="1"/>
    </xf>
    <xf numFmtId="0" fontId="46" fillId="2" borderId="85" xfId="0" applyFont="1" applyFill="1" applyBorder="1" applyAlignment="1">
      <alignment horizontal="center" vertical="center"/>
    </xf>
    <xf numFmtId="0" fontId="46" fillId="2" borderId="13" xfId="0" applyFont="1" applyFill="1" applyBorder="1" applyAlignment="1">
      <alignment horizontal="center" vertical="center"/>
    </xf>
    <xf numFmtId="0" fontId="46" fillId="2" borderId="6" xfId="0" applyFont="1" applyFill="1" applyBorder="1" applyAlignment="1">
      <alignment horizontal="center" vertical="center"/>
    </xf>
    <xf numFmtId="0" fontId="3" fillId="2" borderId="85"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6" xfId="0" applyFont="1" applyFill="1" applyBorder="1" applyAlignment="1">
      <alignment horizontal="center" vertical="center"/>
    </xf>
    <xf numFmtId="0" fontId="46" fillId="6" borderId="85"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6" xfId="0" applyFont="1" applyFill="1" applyBorder="1" applyAlignment="1">
      <alignment horizontal="center" vertical="center"/>
    </xf>
    <xf numFmtId="0" fontId="1" fillId="0" borderId="0" xfId="0" applyFont="1" applyAlignment="1">
      <alignment horizontal="center" vertical="center"/>
    </xf>
    <xf numFmtId="179" fontId="47" fillId="7" borderId="84" xfId="0" applyNumberFormat="1" applyFont="1" applyFill="1" applyBorder="1" applyAlignment="1">
      <alignment horizontal="center" shrinkToFit="1"/>
    </xf>
    <xf numFmtId="179" fontId="47" fillId="7" borderId="8" xfId="0" applyNumberFormat="1" applyFont="1" applyFill="1" applyBorder="1" applyAlignment="1">
      <alignment horizontal="center" shrinkToFit="1"/>
    </xf>
    <xf numFmtId="179" fontId="44" fillId="7" borderId="83" xfId="0" applyNumberFormat="1" applyFont="1" applyFill="1" applyBorder="1" applyAlignment="1">
      <alignment horizontal="left" shrinkToFit="1"/>
    </xf>
    <xf numFmtId="179" fontId="44" fillId="7" borderId="0" xfId="0" applyNumberFormat="1" applyFont="1" applyFill="1" applyAlignment="1">
      <alignment horizontal="left" shrinkToFit="1"/>
    </xf>
    <xf numFmtId="179" fontId="47" fillId="3" borderId="84" xfId="0" applyNumberFormat="1" applyFont="1" applyFill="1" applyBorder="1" applyAlignment="1">
      <alignment horizontal="center" shrinkToFit="1"/>
    </xf>
    <xf numFmtId="179" fontId="47" fillId="3" borderId="8" xfId="0" applyNumberFormat="1" applyFont="1" applyFill="1" applyBorder="1" applyAlignment="1">
      <alignment horizontal="center" shrinkToFit="1"/>
    </xf>
    <xf numFmtId="179" fontId="1" fillId="7" borderId="0" xfId="0" applyNumberFormat="1" applyFont="1" applyFill="1" applyAlignment="1">
      <alignment horizontal="right" shrinkToFit="1"/>
    </xf>
    <xf numFmtId="179" fontId="1" fillId="7" borderId="8" xfId="0" applyNumberFormat="1" applyFont="1" applyFill="1" applyBorder="1" applyAlignment="1">
      <alignment horizontal="right" shrinkToFit="1"/>
    </xf>
    <xf numFmtId="0" fontId="37" fillId="0" borderId="0" xfId="3" applyFont="1" applyAlignment="1">
      <alignment horizontal="center" vertical="center"/>
    </xf>
    <xf numFmtId="0" fontId="39" fillId="0" borderId="0" xfId="3" applyFont="1" applyAlignment="1">
      <alignment horizontal="center" vertical="center"/>
    </xf>
    <xf numFmtId="0" fontId="3" fillId="6" borderId="19"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3" fillId="6" borderId="26"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18" xfId="0" applyFont="1" applyFill="1" applyBorder="1" applyAlignment="1">
      <alignment horizontal="center" vertical="center"/>
    </xf>
    <xf numFmtId="0" fontId="1" fillId="0" borderId="11"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protection locked="0"/>
    </xf>
    <xf numFmtId="176" fontId="17" fillId="0" borderId="59" xfId="0" applyNumberFormat="1" applyFont="1" applyBorder="1" applyAlignment="1" applyProtection="1">
      <alignment horizontal="center" vertical="center"/>
      <protection locked="0"/>
    </xf>
    <xf numFmtId="0" fontId="0" fillId="0" borderId="48" xfId="0" applyBorder="1" applyAlignment="1">
      <alignment horizontal="center" vertical="center"/>
    </xf>
    <xf numFmtId="0" fontId="0" fillId="0" borderId="80" xfId="0" applyBorder="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xf>
    <xf numFmtId="0" fontId="3" fillId="6" borderId="25"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7" xfId="0" applyFont="1" applyFill="1" applyBorder="1" applyAlignment="1">
      <alignment horizontal="center" vertical="center"/>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6" borderId="14" xfId="0" applyFont="1" applyFill="1" applyBorder="1" applyAlignment="1">
      <alignment horizontal="center" wrapText="1"/>
    </xf>
    <xf numFmtId="0" fontId="3" fillId="6" borderId="14" xfId="0" applyFont="1" applyFill="1" applyBorder="1" applyAlignment="1">
      <alignment horizontal="center"/>
    </xf>
    <xf numFmtId="0" fontId="3" fillId="6" borderId="39" xfId="0" applyFont="1" applyFill="1" applyBorder="1" applyAlignment="1">
      <alignment horizontal="center" vertical="center" wrapText="1"/>
    </xf>
    <xf numFmtId="0" fontId="0" fillId="6" borderId="36" xfId="0" applyFill="1" applyBorder="1" applyAlignment="1">
      <alignment horizontal="center" vertical="center"/>
    </xf>
    <xf numFmtId="0" fontId="0" fillId="6" borderId="37" xfId="0" applyFill="1" applyBorder="1" applyAlignment="1">
      <alignment horizontal="center" vertical="center"/>
    </xf>
    <xf numFmtId="0" fontId="44" fillId="3" borderId="107" xfId="0" applyFont="1" applyFill="1" applyBorder="1" applyAlignment="1">
      <alignment horizontal="center" vertical="center" shrinkToFit="1"/>
    </xf>
    <xf numFmtId="0" fontId="44" fillId="3" borderId="10" xfId="0" applyFont="1" applyFill="1" applyBorder="1" applyAlignment="1">
      <alignment horizontal="center" vertical="center" shrinkToFit="1"/>
    </xf>
    <xf numFmtId="0" fontId="44" fillId="3" borderId="82" xfId="0" applyFont="1" applyFill="1" applyBorder="1" applyAlignment="1">
      <alignment horizontal="center" vertical="center" shrinkToFit="1"/>
    </xf>
    <xf numFmtId="0" fontId="3" fillId="0" borderId="16" xfId="0" applyFont="1" applyBorder="1" applyAlignment="1">
      <alignment horizontal="center" vertical="center" wrapText="1"/>
    </xf>
    <xf numFmtId="0" fontId="3" fillId="0" borderId="14" xfId="0" applyFont="1" applyBorder="1" applyAlignment="1">
      <alignment horizontal="center" vertical="center"/>
    </xf>
    <xf numFmtId="0" fontId="49" fillId="0" borderId="79" xfId="0" applyFont="1" applyBorder="1" applyAlignment="1">
      <alignment horizontal="center" wrapText="1"/>
    </xf>
    <xf numFmtId="0" fontId="49" fillId="0" borderId="8" xfId="0" applyFont="1" applyBorder="1" applyAlignment="1">
      <alignment horizontal="center" wrapText="1"/>
    </xf>
    <xf numFmtId="0" fontId="21" fillId="0" borderId="4" xfId="0" applyFont="1" applyBorder="1" applyAlignment="1" applyProtection="1">
      <alignment horizontal="center" vertical="center" shrinkToFit="1"/>
      <protection locked="0"/>
    </xf>
    <xf numFmtId="0" fontId="21" fillId="0" borderId="27" xfId="0" applyFont="1" applyBorder="1" applyAlignment="1" applyProtection="1">
      <alignment horizontal="center" vertical="center" shrinkToFit="1"/>
      <protection locked="0"/>
    </xf>
    <xf numFmtId="0" fontId="32" fillId="0" borderId="30" xfId="0" applyFont="1" applyBorder="1" applyAlignment="1">
      <alignment horizontal="center" vertical="top" wrapText="1"/>
    </xf>
    <xf numFmtId="0" fontId="32" fillId="0" borderId="10" xfId="0" applyFont="1" applyBorder="1" applyAlignment="1">
      <alignment horizontal="center" vertical="top" wrapText="1"/>
    </xf>
    <xf numFmtId="0" fontId="10" fillId="0" borderId="9"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29"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3" fillId="6" borderId="30" xfId="0" applyFont="1" applyFill="1" applyBorder="1" applyAlignment="1">
      <alignment horizontal="center" vertical="center" wrapText="1"/>
    </xf>
    <xf numFmtId="0" fontId="3" fillId="6" borderId="10" xfId="0" applyFont="1" applyFill="1" applyBorder="1" applyAlignment="1">
      <alignment horizontal="center" vertical="center"/>
    </xf>
    <xf numFmtId="0" fontId="3" fillId="6" borderId="33"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34" xfId="0" applyFont="1" applyFill="1" applyBorder="1" applyAlignment="1">
      <alignment horizontal="center" vertical="center"/>
    </xf>
    <xf numFmtId="0" fontId="3" fillId="6" borderId="35" xfId="0" applyFont="1" applyFill="1" applyBorder="1" applyAlignment="1">
      <alignment horizontal="center" vertical="center" wrapText="1"/>
    </xf>
    <xf numFmtId="0" fontId="3" fillId="6" borderId="36"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0" borderId="40" xfId="0" applyFont="1" applyBorder="1" applyAlignment="1">
      <alignment horizontal="center" vertical="center"/>
    </xf>
    <xf numFmtId="0" fontId="3" fillId="0" borderId="43" xfId="0" applyFont="1" applyBorder="1" applyAlignment="1">
      <alignment horizontal="center" vertical="center"/>
    </xf>
    <xf numFmtId="0" fontId="20" fillId="0" borderId="38" xfId="0" applyFont="1" applyBorder="1" applyAlignment="1">
      <alignment horizontal="center" vertical="center"/>
    </xf>
    <xf numFmtId="0" fontId="20" fillId="0" borderId="1" xfId="0" applyFont="1" applyBorder="1" applyAlignment="1">
      <alignment horizontal="center" vertical="center"/>
    </xf>
    <xf numFmtId="0" fontId="20" fillId="0" borderId="28" xfId="0" applyFont="1" applyBorder="1" applyAlignment="1">
      <alignment horizontal="center" vertical="center"/>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54" xfId="0" applyFont="1" applyBorder="1" applyAlignment="1" applyProtection="1">
      <alignment horizontal="center" vertical="center"/>
      <protection locked="0"/>
    </xf>
    <xf numFmtId="0" fontId="3" fillId="6" borderId="2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5" xfId="0" applyFont="1" applyFill="1" applyBorder="1" applyAlignment="1">
      <alignment horizontal="center" vertical="center" wrapText="1"/>
    </xf>
    <xf numFmtId="178" fontId="10" fillId="0" borderId="10" xfId="0" applyNumberFormat="1" applyFont="1" applyBorder="1" applyAlignment="1" applyProtection="1">
      <alignment horizontal="center" vertical="center"/>
      <protection locked="0"/>
    </xf>
    <xf numFmtId="177" fontId="10" fillId="0" borderId="10" xfId="0" applyNumberFormat="1" applyFont="1" applyBorder="1" applyAlignment="1" applyProtection="1">
      <alignment horizontal="center" vertical="center"/>
      <protection locked="0"/>
    </xf>
    <xf numFmtId="177" fontId="8" fillId="6" borderId="7" xfId="0" applyNumberFormat="1" applyFont="1" applyFill="1" applyBorder="1" applyAlignment="1">
      <alignment horizontal="center" vertical="center" wrapText="1" shrinkToFit="1"/>
    </xf>
    <xf numFmtId="177" fontId="8" fillId="6" borderId="4" xfId="0" applyNumberFormat="1" applyFont="1" applyFill="1" applyBorder="1" applyAlignment="1">
      <alignment horizontal="center" vertical="center" shrinkToFit="1"/>
    </xf>
    <xf numFmtId="177" fontId="8" fillId="6" borderId="12" xfId="0" applyNumberFormat="1" applyFont="1" applyFill="1" applyBorder="1" applyAlignment="1">
      <alignment horizontal="center" vertical="center" shrinkToFit="1"/>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62" xfId="0" applyFont="1" applyFill="1" applyBorder="1" applyAlignment="1">
      <alignment horizontal="center" vertical="center"/>
    </xf>
    <xf numFmtId="0" fontId="4" fillId="4" borderId="61"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81" xfId="0" applyFont="1" applyFill="1" applyBorder="1" applyAlignment="1">
      <alignment horizontal="center" vertical="center" textRotation="255"/>
    </xf>
    <xf numFmtId="0" fontId="3" fillId="4" borderId="63" xfId="0" applyFont="1" applyFill="1" applyBorder="1" applyAlignment="1">
      <alignment horizontal="center" vertical="center" textRotation="255"/>
    </xf>
    <xf numFmtId="0" fontId="3" fillId="4" borderId="64" xfId="0" applyFont="1" applyFill="1" applyBorder="1" applyAlignment="1">
      <alignment horizontal="center" vertical="center" textRotation="255"/>
    </xf>
    <xf numFmtId="180" fontId="3" fillId="4" borderId="50" xfId="0" applyNumberFormat="1" applyFont="1" applyFill="1" applyBorder="1" applyAlignment="1">
      <alignment horizontal="right" vertical="center"/>
    </xf>
    <xf numFmtId="180" fontId="3" fillId="4" borderId="51" xfId="0" applyNumberFormat="1" applyFont="1" applyFill="1" applyBorder="1" applyAlignment="1">
      <alignment horizontal="right" vertical="center"/>
    </xf>
    <xf numFmtId="0" fontId="3" fillId="4" borderId="65" xfId="0" applyFont="1" applyFill="1" applyBorder="1" applyAlignment="1" applyProtection="1">
      <alignment horizontal="center" vertical="center"/>
      <protection locked="0"/>
    </xf>
    <xf numFmtId="0" fontId="3" fillId="4" borderId="66" xfId="0" applyFont="1" applyFill="1" applyBorder="1" applyAlignment="1" applyProtection="1">
      <alignment horizontal="center" vertical="center"/>
      <protection locked="0"/>
    </xf>
    <xf numFmtId="0" fontId="3" fillId="4" borderId="67" xfId="0" applyFont="1" applyFill="1" applyBorder="1" applyAlignment="1" applyProtection="1">
      <alignment horizontal="center" vertical="center"/>
      <protection locked="0"/>
    </xf>
    <xf numFmtId="180" fontId="40" fillId="0" borderId="0" xfId="0" applyNumberFormat="1" applyFont="1" applyAlignment="1">
      <alignment horizontal="right" vertical="center"/>
    </xf>
    <xf numFmtId="180" fontId="3" fillId="4" borderId="56" xfId="0" applyNumberFormat="1" applyFont="1" applyFill="1" applyBorder="1" applyAlignment="1">
      <alignment horizontal="right" vertical="center"/>
    </xf>
    <xf numFmtId="180" fontId="3" fillId="4" borderId="57" xfId="0" applyNumberFormat="1" applyFont="1" applyFill="1" applyBorder="1" applyAlignment="1">
      <alignment horizontal="right" vertical="center"/>
    </xf>
    <xf numFmtId="0" fontId="0" fillId="0" borderId="49" xfId="0" applyBorder="1" applyAlignment="1">
      <alignment horizontal="center" vertical="center"/>
    </xf>
    <xf numFmtId="0" fontId="3" fillId="6" borderId="89" xfId="0" applyFont="1" applyFill="1" applyBorder="1" applyAlignment="1">
      <alignment horizontal="center" vertical="center"/>
    </xf>
    <xf numFmtId="0" fontId="3" fillId="6" borderId="90" xfId="0" applyFont="1" applyFill="1" applyBorder="1" applyAlignment="1">
      <alignment horizontal="center" vertical="center"/>
    </xf>
    <xf numFmtId="0" fontId="3" fillId="6" borderId="91" xfId="0" applyFont="1" applyFill="1" applyBorder="1" applyAlignment="1">
      <alignment horizontal="center" vertical="center"/>
    </xf>
    <xf numFmtId="0" fontId="4" fillId="6" borderId="31" xfId="0" applyFont="1" applyFill="1" applyBorder="1" applyAlignment="1">
      <alignment horizontal="center" vertical="top"/>
    </xf>
    <xf numFmtId="0" fontId="4" fillId="6" borderId="1" xfId="0" applyFont="1" applyFill="1" applyBorder="1" applyAlignment="1">
      <alignment horizontal="center" vertical="top"/>
    </xf>
    <xf numFmtId="0" fontId="4" fillId="6" borderId="28" xfId="0" applyFont="1" applyFill="1" applyBorder="1" applyAlignment="1">
      <alignment horizontal="center" vertical="top"/>
    </xf>
    <xf numFmtId="0" fontId="3" fillId="4" borderId="68" xfId="0" applyFont="1" applyFill="1" applyBorder="1" applyAlignment="1" applyProtection="1">
      <alignment horizontal="center" vertical="center"/>
      <protection locked="0"/>
    </xf>
    <xf numFmtId="0" fontId="3" fillId="4" borderId="57" xfId="0" applyFont="1" applyFill="1" applyBorder="1" applyAlignment="1" applyProtection="1">
      <alignment horizontal="center" vertical="center"/>
      <protection locked="0"/>
    </xf>
    <xf numFmtId="0" fontId="3" fillId="4" borderId="69" xfId="0" applyFont="1" applyFill="1" applyBorder="1" applyAlignment="1" applyProtection="1">
      <alignment horizontal="center" vertical="center"/>
      <protection locked="0"/>
    </xf>
    <xf numFmtId="0" fontId="1" fillId="3" borderId="0" xfId="0" applyFont="1" applyFill="1" applyAlignment="1">
      <alignment horizontal="right" shrinkToFit="1"/>
    </xf>
    <xf numFmtId="0" fontId="1" fillId="3" borderId="8" xfId="0" applyFont="1" applyFill="1" applyBorder="1" applyAlignment="1">
      <alignment horizontal="right" shrinkToFit="1"/>
    </xf>
    <xf numFmtId="180" fontId="3" fillId="4" borderId="59" xfId="0" applyNumberFormat="1" applyFont="1" applyFill="1" applyBorder="1" applyAlignment="1">
      <alignment horizontal="right" vertical="center"/>
    </xf>
    <xf numFmtId="180" fontId="3" fillId="4" borderId="48" xfId="0" applyNumberFormat="1" applyFont="1" applyFill="1" applyBorder="1" applyAlignment="1">
      <alignment horizontal="right" vertical="center"/>
    </xf>
    <xf numFmtId="0" fontId="3" fillId="4" borderId="70" xfId="0" applyFont="1" applyFill="1" applyBorder="1" applyAlignment="1" applyProtection="1">
      <alignment horizontal="center" vertical="center"/>
      <protection locked="0"/>
    </xf>
    <xf numFmtId="0" fontId="3" fillId="4" borderId="48" xfId="0" applyFont="1" applyFill="1" applyBorder="1" applyAlignment="1" applyProtection="1">
      <alignment horizontal="center" vertical="center"/>
      <protection locked="0"/>
    </xf>
    <xf numFmtId="0" fontId="3" fillId="4" borderId="71" xfId="0" applyFont="1" applyFill="1" applyBorder="1" applyAlignment="1" applyProtection="1">
      <alignment horizontal="center" vertical="center"/>
      <protection locked="0"/>
    </xf>
    <xf numFmtId="0" fontId="3" fillId="0" borderId="90" xfId="0" applyFont="1" applyBorder="1" applyAlignment="1" applyProtection="1">
      <alignment horizontal="center" vertical="center" shrinkToFit="1"/>
      <protection locked="0"/>
    </xf>
    <xf numFmtId="180" fontId="3" fillId="4" borderId="7" xfId="0" applyNumberFormat="1" applyFont="1" applyFill="1" applyBorder="1" applyAlignment="1">
      <alignment horizontal="right" vertical="center"/>
    </xf>
    <xf numFmtId="180" fontId="3" fillId="4" borderId="4" xfId="0" applyNumberFormat="1" applyFont="1" applyFill="1" applyBorder="1" applyAlignment="1">
      <alignment horizontal="right" vertical="center"/>
    </xf>
    <xf numFmtId="0" fontId="3" fillId="4" borderId="72"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73" xfId="0" applyFont="1" applyFill="1" applyBorder="1" applyAlignment="1" applyProtection="1">
      <alignment horizontal="center" vertical="center"/>
      <protection locked="0"/>
    </xf>
    <xf numFmtId="0" fontId="25" fillId="0" borderId="10" xfId="0" applyFont="1" applyBorder="1" applyAlignment="1">
      <alignment horizontal="center" vertical="center"/>
    </xf>
    <xf numFmtId="0" fontId="25" fillId="0" borderId="0" xfId="0" applyFont="1" applyAlignment="1">
      <alignment horizontal="center" vertical="center"/>
    </xf>
    <xf numFmtId="179" fontId="1" fillId="4" borderId="0" xfId="0" applyNumberFormat="1" applyFont="1" applyFill="1" applyAlignment="1">
      <alignment horizontal="right" shrinkToFit="1"/>
    </xf>
    <xf numFmtId="179" fontId="1" fillId="4" borderId="8" xfId="0" applyNumberFormat="1" applyFont="1" applyFill="1" applyBorder="1" applyAlignment="1">
      <alignment horizontal="right" shrinkToFit="1"/>
    </xf>
    <xf numFmtId="180" fontId="3" fillId="4" borderId="39" xfId="0" applyNumberFormat="1" applyFont="1" applyFill="1" applyBorder="1" applyAlignment="1">
      <alignment horizontal="right" vertical="center"/>
    </xf>
    <xf numFmtId="180" fontId="3" fillId="4" borderId="36" xfId="0" applyNumberFormat="1" applyFont="1" applyFill="1" applyBorder="1" applyAlignment="1">
      <alignment horizontal="right" vertical="center"/>
    </xf>
    <xf numFmtId="0" fontId="3" fillId="4" borderId="74" xfId="0" applyFont="1" applyFill="1" applyBorder="1" applyAlignment="1" applyProtection="1">
      <alignment horizontal="center" vertical="center"/>
      <protection locked="0"/>
    </xf>
    <xf numFmtId="0" fontId="3" fillId="4" borderId="36" xfId="0" applyFont="1" applyFill="1" applyBorder="1" applyAlignment="1" applyProtection="1">
      <alignment horizontal="center" vertical="center"/>
      <protection locked="0"/>
    </xf>
    <xf numFmtId="0" fontId="3" fillId="4" borderId="75" xfId="0" applyFont="1" applyFill="1" applyBorder="1" applyAlignment="1" applyProtection="1">
      <alignment horizontal="center" vertical="center"/>
      <protection locked="0"/>
    </xf>
    <xf numFmtId="0" fontId="3" fillId="6" borderId="93" xfId="0" applyFont="1" applyFill="1" applyBorder="1" applyAlignment="1">
      <alignment horizontal="center" vertical="center"/>
    </xf>
    <xf numFmtId="0" fontId="3" fillId="6" borderId="94" xfId="0" applyFont="1" applyFill="1" applyBorder="1" applyAlignment="1">
      <alignment horizontal="center" vertical="center"/>
    </xf>
    <xf numFmtId="0" fontId="3" fillId="6" borderId="95" xfId="0" applyFont="1" applyFill="1" applyBorder="1" applyAlignment="1">
      <alignment horizontal="center" vertical="center"/>
    </xf>
    <xf numFmtId="0" fontId="3" fillId="2" borderId="90" xfId="0" applyFont="1" applyFill="1" applyBorder="1" applyAlignment="1">
      <alignment horizontal="left" shrinkToFit="1"/>
    </xf>
    <xf numFmtId="0" fontId="3" fillId="2" borderId="92" xfId="0" applyFont="1" applyFill="1" applyBorder="1" applyAlignment="1">
      <alignment horizontal="left" shrinkToFit="1"/>
    </xf>
    <xf numFmtId="0" fontId="3" fillId="0" borderId="96" xfId="0" applyFont="1" applyBorder="1" applyAlignment="1" applyProtection="1">
      <alignment horizontal="center" vertical="center"/>
      <protection locked="0"/>
    </xf>
    <xf numFmtId="0" fontId="3" fillId="0" borderId="94" xfId="0" applyFont="1" applyBorder="1" applyAlignment="1" applyProtection="1">
      <alignment horizontal="center" vertical="center"/>
      <protection locked="0"/>
    </xf>
    <xf numFmtId="0" fontId="30" fillId="0" borderId="0" xfId="0" applyFont="1" applyAlignment="1">
      <alignment horizontal="right" vertical="center"/>
    </xf>
    <xf numFmtId="179" fontId="26" fillId="0" borderId="46" xfId="0" applyNumberFormat="1" applyFont="1" applyBorder="1" applyAlignment="1">
      <alignment horizontal="right" shrinkToFit="1"/>
    </xf>
    <xf numFmtId="0" fontId="26" fillId="0" borderId="0" xfId="0" applyFont="1" applyAlignment="1">
      <alignment horizontal="right" shrinkToFit="1"/>
    </xf>
    <xf numFmtId="0" fontId="26" fillId="0" borderId="31" xfId="0" applyFont="1" applyBorder="1" applyAlignment="1">
      <alignment horizontal="right" shrinkToFit="1"/>
    </xf>
    <xf numFmtId="0" fontId="26" fillId="0" borderId="1" xfId="0" applyFont="1" applyBorder="1" applyAlignment="1">
      <alignment horizontal="right" shrinkToFit="1"/>
    </xf>
    <xf numFmtId="0" fontId="3" fillId="4" borderId="76" xfId="0" applyFont="1" applyFill="1" applyBorder="1" applyAlignment="1" applyProtection="1">
      <alignment horizontal="center" vertical="center"/>
      <protection locked="0"/>
    </xf>
    <xf numFmtId="0" fontId="3" fillId="4" borderId="77" xfId="0" applyFont="1" applyFill="1" applyBorder="1" applyAlignment="1" applyProtection="1">
      <alignment horizontal="center" vertical="center"/>
      <protection locked="0"/>
    </xf>
    <xf numFmtId="0" fontId="3" fillId="4" borderId="78" xfId="0" applyFont="1" applyFill="1" applyBorder="1" applyAlignment="1" applyProtection="1">
      <alignment horizontal="center" vertical="center"/>
      <protection locked="0"/>
    </xf>
    <xf numFmtId="181" fontId="3" fillId="0" borderId="98" xfId="0" applyNumberFormat="1" applyFont="1" applyBorder="1" applyAlignment="1" applyProtection="1">
      <alignment horizontal="center" vertical="center"/>
      <protection locked="0"/>
    </xf>
    <xf numFmtId="181" fontId="3" fillId="0" borderId="1" xfId="0" applyNumberFormat="1"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32" xfId="0" applyFont="1" applyFill="1" applyBorder="1" applyAlignment="1">
      <alignment horizontal="center" vertical="center"/>
    </xf>
    <xf numFmtId="0" fontId="6" fillId="0" borderId="99" xfId="0" applyFont="1" applyBorder="1" applyAlignment="1" applyProtection="1">
      <alignment horizontal="center" vertical="center" shrinkToFit="1"/>
      <protection locked="0"/>
    </xf>
    <xf numFmtId="0" fontId="6" fillId="0" borderId="100" xfId="0" applyFont="1" applyBorder="1" applyAlignment="1" applyProtection="1">
      <alignment horizontal="center" vertical="center" shrinkToFit="1"/>
      <protection locked="0"/>
    </xf>
    <xf numFmtId="0" fontId="6" fillId="0" borderId="101" xfId="0" applyFont="1" applyBorder="1" applyAlignment="1" applyProtection="1">
      <alignment horizontal="center" vertical="center" shrinkToFit="1"/>
      <protection locked="0"/>
    </xf>
    <xf numFmtId="0" fontId="6" fillId="0" borderId="102" xfId="0" applyFont="1" applyBorder="1" applyAlignment="1" applyProtection="1">
      <alignment horizontal="center" vertical="center" shrinkToFit="1"/>
      <protection locked="0"/>
    </xf>
    <xf numFmtId="0" fontId="6" fillId="0" borderId="103"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shrinkToFit="1"/>
      <protection locked="0"/>
    </xf>
    <xf numFmtId="0" fontId="4" fillId="3" borderId="100" xfId="0" applyFont="1" applyFill="1" applyBorder="1" applyAlignment="1">
      <alignment horizontal="left" vertical="center" wrapText="1"/>
    </xf>
    <xf numFmtId="0" fontId="4" fillId="3" borderId="101" xfId="0" applyFont="1" applyFill="1" applyBorder="1" applyAlignment="1">
      <alignment horizontal="left" vertical="center" wrapText="1"/>
    </xf>
    <xf numFmtId="0" fontId="4" fillId="3" borderId="103" xfId="0" applyFont="1" applyFill="1" applyBorder="1" applyAlignment="1">
      <alignment horizontal="left" vertical="center" wrapText="1"/>
    </xf>
    <xf numFmtId="0" fontId="4" fillId="3" borderId="104" xfId="0" applyFont="1" applyFill="1" applyBorder="1" applyAlignment="1">
      <alignment horizontal="left" vertical="center" wrapText="1"/>
    </xf>
    <xf numFmtId="0" fontId="4" fillId="7" borderId="105" xfId="0" applyFont="1" applyFill="1" applyBorder="1" applyAlignment="1">
      <alignment horizontal="left" vertical="center"/>
    </xf>
    <xf numFmtId="0" fontId="4" fillId="7" borderId="106" xfId="0" applyFont="1" applyFill="1" applyBorder="1" applyAlignment="1">
      <alignment horizontal="left" vertical="center"/>
    </xf>
    <xf numFmtId="0" fontId="4" fillId="6" borderId="46" xfId="0" applyFont="1" applyFill="1" applyBorder="1" applyAlignment="1">
      <alignment horizontal="center"/>
    </xf>
    <xf numFmtId="0" fontId="4" fillId="6" borderId="0" xfId="0" applyFont="1" applyFill="1" applyAlignment="1">
      <alignment horizontal="center"/>
    </xf>
    <xf numFmtId="0" fontId="4" fillId="6" borderId="9" xfId="0" applyFont="1" applyFill="1" applyBorder="1" applyAlignment="1">
      <alignment horizontal="center"/>
    </xf>
    <xf numFmtId="0" fontId="3" fillId="2" borderId="94" xfId="0" applyFont="1" applyFill="1" applyBorder="1" applyAlignment="1">
      <alignment horizontal="center" shrinkToFit="1"/>
    </xf>
    <xf numFmtId="0" fontId="3" fillId="2" borderId="97" xfId="0" applyFont="1" applyFill="1" applyBorder="1" applyAlignment="1">
      <alignment horizontal="center" shrinkToFit="1"/>
    </xf>
    <xf numFmtId="0" fontId="3" fillId="0" borderId="0" xfId="0" applyFont="1" applyAlignment="1" applyProtection="1">
      <alignment horizontal="center" vertical="center" shrinkToFit="1"/>
      <protection locked="0"/>
    </xf>
    <xf numFmtId="0" fontId="3" fillId="0" borderId="0" xfId="0" applyFont="1" applyAlignment="1">
      <alignment horizontal="center" vertical="center" shrinkToFit="1"/>
    </xf>
    <xf numFmtId="0" fontId="3" fillId="0" borderId="47" xfId="0" applyFont="1" applyBorder="1" applyAlignment="1">
      <alignment horizontal="center" vertical="center" shrinkToFit="1"/>
    </xf>
  </cellXfs>
  <cellStyles count="4">
    <cellStyle name="ハイパーリンク" xfId="3" builtinId="8"/>
    <cellStyle name="標準" xfId="0" builtinId="0"/>
    <cellStyle name="標準 2" xfId="2" xr:uid="{00000000-0005-0000-0000-000002000000}"/>
    <cellStyle name="標準 2 2" xfId="1" xr:uid="{00000000-0005-0000-0000-000003000000}"/>
  </cellStyles>
  <dxfs count="3">
    <dxf>
      <font>
        <color theme="0"/>
      </font>
    </dxf>
    <dxf>
      <font>
        <color theme="0"/>
      </font>
    </dxf>
    <dxf>
      <font>
        <b/>
        <i val="0"/>
        <color rgb="FFFF0000"/>
      </font>
      <fill>
        <patternFill>
          <bgColor rgb="FFFFFF00"/>
        </patternFill>
      </fill>
    </dxf>
  </dxfs>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15238</xdr:colOff>
      <xdr:row>25</xdr:row>
      <xdr:rowOff>53007</xdr:rowOff>
    </xdr:from>
    <xdr:to>
      <xdr:col>0</xdr:col>
      <xdr:colOff>178903</xdr:colOff>
      <xdr:row>26</xdr:row>
      <xdr:rowOff>220978</xdr:rowOff>
    </xdr:to>
    <xdr:sp macro="" textlink="">
      <xdr:nvSpPr>
        <xdr:cNvPr id="2" name="矢印: 上向き折線 1">
          <a:extLst>
            <a:ext uri="{FF2B5EF4-FFF2-40B4-BE49-F238E27FC236}">
              <a16:creationId xmlns:a16="http://schemas.microsoft.com/office/drawing/2014/main" id="{01AF1785-E9AB-4787-82B7-6AE09279F6E1}"/>
            </a:ext>
          </a:extLst>
        </xdr:cNvPr>
        <xdr:cNvSpPr/>
      </xdr:nvSpPr>
      <xdr:spPr>
        <a:xfrm flipH="1" flipV="1">
          <a:off x="15238" y="6732103"/>
          <a:ext cx="163665" cy="300492"/>
        </a:xfrm>
        <a:prstGeom prst="bentUp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bisukenshin@e-kenkou21.or.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bisukenshin@e-kenkou21.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E0F40-436F-4DF8-B2FA-26148C2FAC03}">
  <dimension ref="A1:AN88"/>
  <sheetViews>
    <sheetView showGridLines="0" tabSelected="1" view="pageBreakPreview" zoomScale="115" zoomScaleNormal="100" zoomScaleSheetLayoutView="115" workbookViewId="0">
      <selection activeCell="E14" sqref="E14:AH14"/>
    </sheetView>
  </sheetViews>
  <sheetFormatPr defaultRowHeight="13.2" x14ac:dyDescent="0.2"/>
  <cols>
    <col min="1" max="1" width="2.6640625" customWidth="1"/>
    <col min="2" max="2" width="3.44140625" customWidth="1"/>
    <col min="3" max="10" width="2.6640625" customWidth="1"/>
    <col min="11" max="39" width="2.44140625" customWidth="1"/>
    <col min="40" max="40" width="10.44140625" bestFit="1" customWidth="1"/>
  </cols>
  <sheetData>
    <row r="1" spans="1:40" ht="30" customHeight="1" x14ac:dyDescent="0.2">
      <c r="A1" s="131" t="s">
        <v>112</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N1" s="7">
        <f ca="1">DATE(YEAR(EDATE(TODAY(),-3))+1,3,31)</f>
        <v>46112</v>
      </c>
    </row>
    <row r="2" spans="1:40" ht="19.2" x14ac:dyDescent="0.2">
      <c r="A2" s="88"/>
      <c r="B2" s="131" t="s">
        <v>113</v>
      </c>
      <c r="C2" s="131"/>
      <c r="D2" s="131"/>
      <c r="E2" s="131"/>
      <c r="F2" s="131"/>
      <c r="G2" s="131"/>
      <c r="H2" s="131"/>
      <c r="I2" s="131"/>
      <c r="J2" s="131"/>
      <c r="K2" s="131"/>
      <c r="L2" s="131"/>
      <c r="M2" s="131"/>
      <c r="N2" s="131"/>
      <c r="O2" s="131"/>
      <c r="P2" s="131"/>
      <c r="Q2" s="131"/>
      <c r="R2" s="131"/>
      <c r="S2" s="131"/>
      <c r="T2" s="131"/>
      <c r="U2" s="131"/>
      <c r="V2" s="131"/>
      <c r="W2" s="131"/>
      <c r="X2" s="73"/>
      <c r="Y2" s="73"/>
      <c r="Z2" s="73"/>
      <c r="AA2" s="73"/>
      <c r="AB2" s="73"/>
      <c r="AC2" s="73"/>
      <c r="AD2" s="73"/>
      <c r="AE2" s="73"/>
      <c r="AF2" s="73"/>
      <c r="AG2" s="73"/>
      <c r="AH2" s="73"/>
      <c r="AK2" s="87" t="s">
        <v>2</v>
      </c>
      <c r="AN2" s="7"/>
    </row>
    <row r="3" spans="1:40" ht="20.100000000000001" customHeight="1" x14ac:dyDescent="0.2">
      <c r="A3" s="2"/>
      <c r="B3" s="2"/>
      <c r="C3" s="2"/>
      <c r="D3" s="2"/>
      <c r="E3" s="3"/>
      <c r="F3" s="3"/>
      <c r="G3" s="3"/>
      <c r="H3" s="3"/>
      <c r="I3" s="3"/>
      <c r="J3" s="3"/>
      <c r="K3" s="3"/>
      <c r="L3" s="3"/>
      <c r="M3" s="3"/>
      <c r="N3" s="3"/>
      <c r="O3" s="3"/>
      <c r="P3" s="3"/>
      <c r="Q3" s="3"/>
      <c r="R3" s="4"/>
      <c r="S3" s="4"/>
      <c r="T3" s="4"/>
      <c r="U3" s="4"/>
      <c r="V3" s="4"/>
      <c r="W3" s="4"/>
      <c r="X3" s="4"/>
      <c r="Y3" s="4"/>
      <c r="Z3" s="4"/>
      <c r="AA3" s="4"/>
      <c r="AB3" s="4"/>
      <c r="AC3" s="4"/>
      <c r="AD3" s="4"/>
      <c r="AE3" s="2"/>
      <c r="AF3" s="2"/>
      <c r="AG3" s="2"/>
      <c r="AH3" s="2"/>
      <c r="AK3" s="5" t="s">
        <v>81</v>
      </c>
    </row>
    <row r="4" spans="1:40" ht="15" customHeight="1" x14ac:dyDescent="0.2">
      <c r="A4" s="1"/>
      <c r="B4" s="1"/>
      <c r="C4" s="1"/>
      <c r="D4" s="1"/>
      <c r="W4" s="1"/>
      <c r="X4" s="1"/>
      <c r="Y4" s="1"/>
      <c r="Z4" s="1"/>
      <c r="AA4" s="1"/>
      <c r="AJ4" s="75"/>
      <c r="AK4" s="76" t="s">
        <v>82</v>
      </c>
    </row>
    <row r="5" spans="1:40" ht="15" customHeight="1" x14ac:dyDescent="0.2">
      <c r="A5" s="1"/>
      <c r="B5" s="1"/>
      <c r="C5" s="1"/>
      <c r="D5" s="1"/>
      <c r="W5" s="1"/>
      <c r="X5" s="1"/>
      <c r="Y5" s="1"/>
      <c r="Z5" s="1"/>
      <c r="AA5" s="1"/>
      <c r="AK5" s="74" t="s">
        <v>85</v>
      </c>
    </row>
    <row r="6" spans="1:40" ht="12" customHeight="1" x14ac:dyDescent="0.2">
      <c r="A6" s="1"/>
      <c r="B6" s="1"/>
      <c r="C6" s="1"/>
      <c r="D6" s="1"/>
      <c r="V6" s="140" t="s">
        <v>48</v>
      </c>
      <c r="W6" s="140"/>
      <c r="X6" s="140"/>
      <c r="Y6" s="141" t="s">
        <v>47</v>
      </c>
      <c r="Z6" s="141"/>
      <c r="AA6" s="141"/>
      <c r="AB6" s="141"/>
      <c r="AC6" s="141"/>
      <c r="AD6" s="141"/>
      <c r="AE6" s="141"/>
      <c r="AF6" s="141"/>
      <c r="AG6" s="141"/>
      <c r="AH6" s="141"/>
      <c r="AI6" s="141"/>
      <c r="AJ6" s="141"/>
      <c r="AK6" s="141"/>
      <c r="AL6" s="141"/>
    </row>
    <row r="7" spans="1:40" ht="19.5" customHeight="1" x14ac:dyDescent="0.2">
      <c r="A7" s="17" t="s">
        <v>4</v>
      </c>
      <c r="B7" s="1"/>
      <c r="C7" s="1"/>
      <c r="D7" s="1"/>
      <c r="E7" s="1"/>
      <c r="F7" s="12" t="s">
        <v>14</v>
      </c>
      <c r="G7" s="12"/>
      <c r="H7" s="1"/>
      <c r="I7" s="1"/>
      <c r="V7" s="140"/>
      <c r="W7" s="140"/>
      <c r="X7" s="140"/>
      <c r="Y7" s="141"/>
      <c r="Z7" s="141"/>
      <c r="AA7" s="141"/>
      <c r="AB7" s="141"/>
      <c r="AC7" s="141"/>
      <c r="AD7" s="141"/>
      <c r="AE7" s="141"/>
      <c r="AF7" s="141"/>
      <c r="AG7" s="141"/>
      <c r="AH7" s="141"/>
      <c r="AI7" s="141"/>
      <c r="AJ7" s="141"/>
      <c r="AK7" s="141"/>
      <c r="AL7" s="141"/>
    </row>
    <row r="8" spans="1:40" ht="3" customHeight="1" thickBot="1" x14ac:dyDescent="0.25">
      <c r="A8" s="2"/>
      <c r="B8" s="2"/>
      <c r="C8" s="2"/>
      <c r="D8" s="2"/>
      <c r="E8" s="3"/>
      <c r="F8" s="3"/>
      <c r="G8" s="3"/>
      <c r="H8" s="3"/>
      <c r="I8" s="3"/>
      <c r="J8" s="3"/>
      <c r="K8" s="3"/>
      <c r="L8" s="3"/>
      <c r="M8" s="3"/>
      <c r="N8" s="3"/>
      <c r="O8" s="3"/>
      <c r="P8" s="3"/>
      <c r="Q8" s="3"/>
      <c r="R8" s="4"/>
      <c r="S8" s="4"/>
      <c r="T8" s="4"/>
      <c r="U8" s="4"/>
      <c r="V8" s="4"/>
      <c r="W8" s="4"/>
      <c r="X8" s="4"/>
      <c r="Y8" s="4"/>
      <c r="Z8" s="4"/>
      <c r="AA8" s="4"/>
      <c r="AB8" s="4"/>
      <c r="AC8" s="4"/>
      <c r="AD8" s="4"/>
      <c r="AE8" s="2"/>
      <c r="AF8" s="2"/>
      <c r="AG8" s="2"/>
      <c r="AH8" s="2"/>
    </row>
    <row r="9" spans="1:40" ht="24.75" customHeight="1" thickTop="1" x14ac:dyDescent="0.15">
      <c r="A9" s="142" t="s">
        <v>91</v>
      </c>
      <c r="B9" s="143"/>
      <c r="C9" s="143"/>
      <c r="D9" s="144"/>
      <c r="E9" s="145" t="s">
        <v>84</v>
      </c>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6"/>
      <c r="AI9" s="174" t="s">
        <v>109</v>
      </c>
      <c r="AJ9" s="175"/>
      <c r="AK9" s="175"/>
      <c r="AL9" s="175"/>
    </row>
    <row r="10" spans="1:40" ht="24.75" customHeight="1" x14ac:dyDescent="0.2">
      <c r="A10" s="159" t="s">
        <v>0</v>
      </c>
      <c r="B10" s="160"/>
      <c r="C10" s="160"/>
      <c r="D10" s="161"/>
      <c r="E10" s="162"/>
      <c r="F10" s="163"/>
      <c r="G10" s="163"/>
      <c r="H10" s="163"/>
      <c r="I10" s="163"/>
      <c r="J10" s="163"/>
      <c r="K10" s="163"/>
      <c r="L10" s="163"/>
      <c r="M10" s="163"/>
      <c r="N10" s="163"/>
      <c r="O10" s="163"/>
      <c r="P10" s="163"/>
      <c r="Q10" s="163"/>
      <c r="R10" s="163"/>
      <c r="S10" s="164" t="s">
        <v>5</v>
      </c>
      <c r="T10" s="165"/>
      <c r="U10" s="165"/>
      <c r="V10" s="165"/>
      <c r="W10" s="164" t="s">
        <v>92</v>
      </c>
      <c r="X10" s="165"/>
      <c r="Y10" s="165"/>
      <c r="Z10" s="165"/>
      <c r="AA10" s="166" t="s">
        <v>60</v>
      </c>
      <c r="AB10" s="167"/>
      <c r="AC10" s="167"/>
      <c r="AD10" s="167"/>
      <c r="AE10" s="167"/>
      <c r="AF10" s="167"/>
      <c r="AG10" s="167"/>
      <c r="AH10" s="168"/>
      <c r="AI10" s="172" t="s">
        <v>8</v>
      </c>
      <c r="AJ10" s="173"/>
      <c r="AK10" s="173"/>
      <c r="AL10" s="173"/>
    </row>
    <row r="11" spans="1:40" ht="37.200000000000003" customHeight="1" x14ac:dyDescent="0.2">
      <c r="A11" s="147" t="s">
        <v>1</v>
      </c>
      <c r="B11" s="148"/>
      <c r="C11" s="148"/>
      <c r="D11" s="149"/>
      <c r="E11" s="150"/>
      <c r="F11" s="151"/>
      <c r="G11" s="151"/>
      <c r="H11" s="151"/>
      <c r="I11" s="151"/>
      <c r="J11" s="151"/>
      <c r="K11" s="151"/>
      <c r="L11" s="151"/>
      <c r="M11" s="151"/>
      <c r="N11" s="152"/>
      <c r="O11" s="152"/>
      <c r="P11" s="152"/>
      <c r="Q11" s="152"/>
      <c r="R11" s="152"/>
      <c r="S11" s="153"/>
      <c r="T11" s="153"/>
      <c r="U11" s="153"/>
      <c r="V11" s="153"/>
      <c r="W11" s="152"/>
      <c r="X11" s="152"/>
      <c r="Y11" s="152"/>
      <c r="Z11" s="152"/>
      <c r="AA11" s="154"/>
      <c r="AB11" s="155"/>
      <c r="AC11" s="155"/>
      <c r="AD11" s="155"/>
      <c r="AE11" s="155"/>
      <c r="AF11" s="155"/>
      <c r="AG11" s="155"/>
      <c r="AH11" s="156"/>
      <c r="AI11" s="157">
        <f ca="1">DATEDIF(AA11,AN1,"Y")</f>
        <v>126</v>
      </c>
      <c r="AJ11" s="158"/>
      <c r="AK11" s="158"/>
      <c r="AL11" s="158"/>
    </row>
    <row r="12" spans="1:40" ht="35.4" customHeight="1" x14ac:dyDescent="0.2">
      <c r="A12" s="204" t="s">
        <v>9</v>
      </c>
      <c r="B12" s="205"/>
      <c r="C12" s="205"/>
      <c r="D12" s="206"/>
      <c r="E12" s="6" t="s">
        <v>6</v>
      </c>
      <c r="F12" s="207"/>
      <c r="G12" s="207"/>
      <c r="H12" s="207"/>
      <c r="I12" s="9" t="s">
        <v>7</v>
      </c>
      <c r="J12" s="208"/>
      <c r="K12" s="208"/>
      <c r="L12" s="208"/>
      <c r="M12" s="208"/>
      <c r="N12" s="209" t="s">
        <v>11</v>
      </c>
      <c r="O12" s="210"/>
      <c r="P12" s="210"/>
      <c r="Q12" s="210"/>
      <c r="R12" s="211"/>
      <c r="S12" s="176"/>
      <c r="T12" s="176"/>
      <c r="U12" s="176"/>
      <c r="V12" s="176"/>
      <c r="W12" s="8" t="s">
        <v>7</v>
      </c>
      <c r="X12" s="176"/>
      <c r="Y12" s="176"/>
      <c r="Z12" s="176"/>
      <c r="AA12" s="176"/>
      <c r="AB12" s="176"/>
      <c r="AC12" s="8" t="s">
        <v>7</v>
      </c>
      <c r="AD12" s="176"/>
      <c r="AE12" s="176"/>
      <c r="AF12" s="176"/>
      <c r="AG12" s="176"/>
      <c r="AH12" s="177"/>
      <c r="AI12" s="178" t="str">
        <f ca="1">IF(AI11=40,"肝炎実施",IF(AI11=45,"肝炎実施",IF(AI11=50,"肝炎実施",IF(AI11=55,"肝炎実施",IF(AI11=60,"肝炎実施",IF(AI11=65,"肝炎実施",IF(AI11=70,"肝炎実施",IF(AI11=75,"肝炎実施",""))))))))</f>
        <v/>
      </c>
      <c r="AJ12" s="179"/>
      <c r="AK12" s="179"/>
      <c r="AL12" s="179"/>
    </row>
    <row r="13" spans="1:40" ht="25.2" customHeight="1" x14ac:dyDescent="0.2">
      <c r="A13" s="204"/>
      <c r="B13" s="205"/>
      <c r="C13" s="205"/>
      <c r="D13" s="206"/>
      <c r="E13" s="180"/>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2"/>
    </row>
    <row r="14" spans="1:40" ht="25.2" customHeight="1" thickBot="1" x14ac:dyDescent="0.25">
      <c r="A14" s="204"/>
      <c r="B14" s="205"/>
      <c r="C14" s="205"/>
      <c r="D14" s="206"/>
      <c r="E14" s="183"/>
      <c r="F14" s="184"/>
      <c r="G14" s="184"/>
      <c r="H14" s="184"/>
      <c r="I14" s="184"/>
      <c r="J14" s="184"/>
      <c r="K14" s="184"/>
      <c r="L14" s="184"/>
      <c r="M14" s="184"/>
      <c r="N14" s="181"/>
      <c r="O14" s="181"/>
      <c r="P14" s="181"/>
      <c r="Q14" s="181"/>
      <c r="R14" s="181"/>
      <c r="S14" s="181"/>
      <c r="T14" s="181"/>
      <c r="U14" s="181"/>
      <c r="V14" s="181"/>
      <c r="W14" s="181"/>
      <c r="X14" s="181"/>
      <c r="Y14" s="181"/>
      <c r="Z14" s="181"/>
      <c r="AA14" s="181"/>
      <c r="AB14" s="181"/>
      <c r="AC14" s="181"/>
      <c r="AD14" s="181"/>
      <c r="AE14" s="181"/>
      <c r="AF14" s="181"/>
      <c r="AG14" s="181"/>
      <c r="AH14" s="182"/>
    </row>
    <row r="15" spans="1:40" ht="24.6" customHeight="1" thickTop="1" x14ac:dyDescent="0.2">
      <c r="A15" s="185" t="s">
        <v>88</v>
      </c>
      <c r="B15" s="186"/>
      <c r="C15" s="186"/>
      <c r="D15" s="187"/>
      <c r="E15" s="191" t="s">
        <v>94</v>
      </c>
      <c r="F15" s="192"/>
      <c r="G15" s="192"/>
      <c r="H15" s="192"/>
      <c r="I15" s="192"/>
      <c r="J15" s="192"/>
      <c r="K15" s="192"/>
      <c r="L15" s="192"/>
      <c r="M15" s="193"/>
      <c r="N15" s="166" t="s">
        <v>93</v>
      </c>
      <c r="O15" s="194"/>
      <c r="P15" s="194"/>
      <c r="Q15" s="194"/>
      <c r="R15" s="194"/>
      <c r="S15" s="194"/>
      <c r="T15" s="195"/>
      <c r="U15" s="196" t="s">
        <v>10</v>
      </c>
      <c r="V15" s="196"/>
      <c r="W15" s="196"/>
      <c r="X15" s="196"/>
      <c r="Y15" s="196"/>
      <c r="Z15" s="197"/>
      <c r="AA15" s="10">
        <v>0</v>
      </c>
      <c r="AB15" s="10">
        <v>6</v>
      </c>
      <c r="AC15" s="10">
        <v>1</v>
      </c>
      <c r="AD15" s="10">
        <v>3</v>
      </c>
      <c r="AE15" s="10">
        <v>8</v>
      </c>
      <c r="AF15" s="10">
        <v>4</v>
      </c>
      <c r="AG15" s="10">
        <v>2</v>
      </c>
      <c r="AH15" s="11">
        <v>4</v>
      </c>
    </row>
    <row r="16" spans="1:40" ht="30" customHeight="1" thickBot="1" x14ac:dyDescent="0.25">
      <c r="A16" s="188"/>
      <c r="B16" s="189"/>
      <c r="C16" s="189"/>
      <c r="D16" s="190"/>
      <c r="E16" s="198"/>
      <c r="F16" s="199"/>
      <c r="G16" s="199"/>
      <c r="H16" s="199"/>
      <c r="I16" s="199"/>
      <c r="J16" s="199"/>
      <c r="K16" s="199"/>
      <c r="L16" s="199"/>
      <c r="M16" s="200"/>
      <c r="N16" s="201"/>
      <c r="O16" s="202"/>
      <c r="P16" s="202"/>
      <c r="Q16" s="202"/>
      <c r="R16" s="202"/>
      <c r="S16" s="202"/>
      <c r="T16" s="203"/>
      <c r="U16" s="155" t="s">
        <v>84</v>
      </c>
      <c r="V16" s="155"/>
      <c r="W16" s="155"/>
      <c r="X16" s="155"/>
      <c r="Y16" s="155"/>
      <c r="Z16" s="155"/>
      <c r="AA16" s="155"/>
      <c r="AB16" s="155"/>
      <c r="AC16" s="155"/>
      <c r="AD16" s="155"/>
      <c r="AE16" s="155"/>
      <c r="AF16" s="155"/>
      <c r="AG16" s="155"/>
      <c r="AH16" s="229"/>
    </row>
    <row r="17" spans="1:40" ht="15" customHeight="1" thickTop="1" thickBot="1" x14ac:dyDescent="0.25">
      <c r="E17" s="268" t="s">
        <v>64</v>
      </c>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row>
    <row r="18" spans="1:40" ht="19.5" customHeight="1" x14ac:dyDescent="0.2">
      <c r="A18" s="17" t="s">
        <v>13</v>
      </c>
      <c r="B18" s="1"/>
      <c r="C18" s="1"/>
      <c r="D18" s="1"/>
      <c r="E18" s="1"/>
      <c r="F18" s="1"/>
      <c r="G18" s="1"/>
      <c r="H18" s="1"/>
      <c r="I18" s="1"/>
      <c r="Q18" s="230" t="s">
        <v>95</v>
      </c>
      <c r="R18" s="231"/>
      <c r="S18" s="231"/>
      <c r="T18" s="231"/>
      <c r="U18" s="231"/>
      <c r="V18" s="231"/>
      <c r="W18" s="232"/>
      <c r="X18" s="246"/>
      <c r="Y18" s="246"/>
      <c r="Z18" s="246"/>
      <c r="AA18" s="246"/>
      <c r="AB18" s="246"/>
      <c r="AC18" s="264" t="s">
        <v>96</v>
      </c>
      <c r="AD18" s="264"/>
      <c r="AE18" s="264"/>
      <c r="AF18" s="264"/>
      <c r="AG18" s="264"/>
      <c r="AH18" s="265"/>
    </row>
    <row r="19" spans="1:40" ht="19.5" customHeight="1" thickBot="1" x14ac:dyDescent="0.25">
      <c r="A19" s="17"/>
      <c r="B19" s="1"/>
      <c r="C19" s="1"/>
      <c r="D19" s="1"/>
      <c r="E19" s="1"/>
      <c r="F19" s="1"/>
      <c r="G19" s="1"/>
      <c r="H19" s="1"/>
      <c r="I19" s="1"/>
      <c r="Q19" s="261" t="s">
        <v>97</v>
      </c>
      <c r="R19" s="262"/>
      <c r="S19" s="262"/>
      <c r="T19" s="262"/>
      <c r="U19" s="262"/>
      <c r="V19" s="262"/>
      <c r="W19" s="263"/>
      <c r="X19" s="266" t="s">
        <v>99</v>
      </c>
      <c r="Y19" s="267"/>
      <c r="Z19" s="267"/>
      <c r="AA19" s="267"/>
      <c r="AB19" s="267"/>
      <c r="AC19" s="267"/>
      <c r="AD19" s="267"/>
      <c r="AE19" s="267"/>
      <c r="AF19" s="295" t="s">
        <v>98</v>
      </c>
      <c r="AG19" s="295"/>
      <c r="AH19" s="296"/>
    </row>
    <row r="20" spans="1:40" ht="19.5" customHeight="1" x14ac:dyDescent="0.2">
      <c r="A20" s="17"/>
      <c r="B20" s="1"/>
      <c r="C20" s="1"/>
      <c r="D20" s="1"/>
      <c r="E20" s="1"/>
      <c r="F20" s="1"/>
      <c r="G20" s="1"/>
      <c r="H20" s="1"/>
      <c r="I20" s="1"/>
      <c r="Q20" s="292" t="s">
        <v>101</v>
      </c>
      <c r="R20" s="293"/>
      <c r="S20" s="293"/>
      <c r="T20" s="293"/>
      <c r="U20" s="293"/>
      <c r="V20" s="293"/>
      <c r="W20" s="294"/>
      <c r="X20" s="297"/>
      <c r="Y20" s="297"/>
      <c r="Z20" s="297"/>
      <c r="AA20" s="99" t="s">
        <v>49</v>
      </c>
      <c r="AB20" s="298"/>
      <c r="AC20" s="298"/>
      <c r="AD20" s="298"/>
      <c r="AE20" s="98" t="s">
        <v>50</v>
      </c>
      <c r="AF20" s="298"/>
      <c r="AG20" s="298"/>
      <c r="AH20" s="299"/>
    </row>
    <row r="21" spans="1:40" ht="19.5" customHeight="1" thickBot="1" x14ac:dyDescent="0.25">
      <c r="A21" s="1"/>
      <c r="B21" s="13"/>
      <c r="C21" s="1"/>
      <c r="D21" s="1"/>
      <c r="E21" s="1"/>
      <c r="F21" s="1"/>
      <c r="G21" s="1"/>
      <c r="H21" s="1"/>
      <c r="I21" s="1"/>
      <c r="Q21" s="233" t="s">
        <v>102</v>
      </c>
      <c r="R21" s="234"/>
      <c r="S21" s="234"/>
      <c r="T21" s="234"/>
      <c r="U21" s="234"/>
      <c r="V21" s="234"/>
      <c r="W21" s="235"/>
      <c r="X21" s="276"/>
      <c r="Y21" s="277"/>
      <c r="Z21" s="277"/>
      <c r="AA21" s="277"/>
      <c r="AB21" s="277"/>
      <c r="AC21" s="277"/>
      <c r="AD21" s="277"/>
      <c r="AE21" s="277"/>
      <c r="AF21" s="278" t="s">
        <v>100</v>
      </c>
      <c r="AG21" s="278"/>
      <c r="AH21" s="279"/>
      <c r="AI21" s="77"/>
      <c r="AJ21" s="14"/>
    </row>
    <row r="22" spans="1:40" ht="15" customHeight="1" thickTop="1" thickBot="1" x14ac:dyDescent="0.25">
      <c r="A22" s="17" t="s">
        <v>12</v>
      </c>
    </row>
    <row r="23" spans="1:40" ht="19.5" customHeight="1" x14ac:dyDescent="0.2">
      <c r="A23" s="17"/>
      <c r="B23" s="1"/>
      <c r="C23" s="1"/>
      <c r="D23" s="1"/>
      <c r="E23" s="106"/>
      <c r="F23" s="104"/>
      <c r="G23" s="286" t="s">
        <v>106</v>
      </c>
      <c r="H23" s="286"/>
      <c r="I23" s="286"/>
      <c r="J23" s="286"/>
      <c r="K23" s="286"/>
      <c r="L23" s="286"/>
      <c r="M23" s="286"/>
      <c r="N23" s="286"/>
      <c r="O23" s="286"/>
      <c r="P23" s="286"/>
      <c r="Q23" s="286"/>
      <c r="R23" s="286"/>
      <c r="S23" s="286"/>
      <c r="T23" s="287"/>
      <c r="U23" s="280" t="s">
        <v>40</v>
      </c>
      <c r="V23" s="281"/>
      <c r="W23" s="281"/>
      <c r="X23" s="281"/>
      <c r="Y23" s="281"/>
      <c r="Z23" s="281"/>
      <c r="AA23" s="281"/>
      <c r="AB23" s="281"/>
      <c r="AC23" s="281"/>
      <c r="AD23" s="281"/>
      <c r="AE23" s="281"/>
      <c r="AF23" s="281"/>
      <c r="AG23" s="281"/>
      <c r="AH23" s="282"/>
    </row>
    <row r="24" spans="1:40" ht="19.5" customHeight="1" thickBot="1" x14ac:dyDescent="0.2">
      <c r="A24" s="17"/>
      <c r="B24" s="72"/>
      <c r="C24" s="1"/>
      <c r="D24" s="1"/>
      <c r="E24" s="107"/>
      <c r="F24" s="105"/>
      <c r="G24" s="288"/>
      <c r="H24" s="288"/>
      <c r="I24" s="288"/>
      <c r="J24" s="288"/>
      <c r="K24" s="288"/>
      <c r="L24" s="288"/>
      <c r="M24" s="288"/>
      <c r="N24" s="288"/>
      <c r="O24" s="288"/>
      <c r="P24" s="288"/>
      <c r="Q24" s="288"/>
      <c r="R24" s="288"/>
      <c r="S24" s="288"/>
      <c r="T24" s="289"/>
      <c r="U24" s="283"/>
      <c r="V24" s="284"/>
      <c r="W24" s="284"/>
      <c r="X24" s="284"/>
      <c r="Y24" s="284"/>
      <c r="Z24" s="284"/>
      <c r="AA24" s="284"/>
      <c r="AB24" s="284"/>
      <c r="AC24" s="284"/>
      <c r="AD24" s="284"/>
      <c r="AE24" s="284"/>
      <c r="AF24" s="284"/>
      <c r="AG24" s="284"/>
      <c r="AH24" s="285"/>
    </row>
    <row r="25" spans="1:40" ht="19.5" customHeight="1" thickBot="1" x14ac:dyDescent="0.2">
      <c r="A25" s="17"/>
      <c r="B25" s="72"/>
      <c r="C25" s="1"/>
      <c r="D25" s="1"/>
      <c r="E25" s="102"/>
      <c r="F25" s="103"/>
      <c r="G25" s="290" t="s">
        <v>105</v>
      </c>
      <c r="H25" s="290"/>
      <c r="I25" s="290"/>
      <c r="J25" s="290"/>
      <c r="K25" s="290"/>
      <c r="L25" s="290"/>
      <c r="M25" s="290"/>
      <c r="N25" s="290"/>
      <c r="O25" s="290"/>
      <c r="P25" s="290"/>
      <c r="Q25" s="290"/>
      <c r="R25" s="290"/>
      <c r="S25" s="290"/>
      <c r="T25" s="291"/>
      <c r="U25" s="284" t="s">
        <v>108</v>
      </c>
      <c r="V25" s="284"/>
      <c r="W25" s="284"/>
      <c r="X25" s="284"/>
      <c r="Y25" s="284"/>
      <c r="Z25" s="284"/>
      <c r="AA25" s="284"/>
      <c r="AB25" s="284"/>
      <c r="AC25" s="284"/>
      <c r="AD25" s="284"/>
      <c r="AE25" s="284"/>
      <c r="AF25" s="284"/>
      <c r="AG25" s="284"/>
      <c r="AH25" s="285"/>
    </row>
    <row r="26" spans="1:40" ht="10.199999999999999" customHeight="1" x14ac:dyDescent="0.2">
      <c r="A26" s="1"/>
      <c r="B26" s="100" t="s">
        <v>103</v>
      </c>
      <c r="C26" s="1"/>
      <c r="D26" s="1"/>
      <c r="E26" s="1"/>
      <c r="F26" s="1"/>
      <c r="G26" s="1"/>
      <c r="H26" s="1"/>
      <c r="I26" s="1"/>
    </row>
    <row r="27" spans="1:40" ht="19.5" customHeight="1" thickBot="1" x14ac:dyDescent="0.25">
      <c r="A27" s="212" t="s">
        <v>15</v>
      </c>
      <c r="B27" s="213"/>
      <c r="C27" s="214" t="s">
        <v>104</v>
      </c>
      <c r="D27" s="215"/>
      <c r="E27" s="215"/>
      <c r="F27" s="215"/>
      <c r="G27" s="215"/>
      <c r="H27" s="215"/>
      <c r="I27" s="215"/>
      <c r="J27" s="215"/>
      <c r="K27" s="215"/>
      <c r="L27" s="215"/>
      <c r="M27" s="215"/>
      <c r="N27" s="215"/>
      <c r="O27" s="215"/>
      <c r="P27" s="215"/>
      <c r="Q27" s="215"/>
      <c r="R27" s="216"/>
      <c r="S27" s="212" t="s">
        <v>41</v>
      </c>
      <c r="T27" s="217"/>
      <c r="U27" s="217"/>
      <c r="V27" s="213"/>
      <c r="W27" s="12" t="s">
        <v>46</v>
      </c>
      <c r="X27" s="1"/>
      <c r="Y27" s="1"/>
      <c r="Z27" s="1"/>
      <c r="AA27" s="1"/>
      <c r="AB27" s="1"/>
      <c r="AC27" s="1"/>
      <c r="AD27" s="1"/>
      <c r="AE27" s="1"/>
      <c r="AF27" s="1"/>
      <c r="AG27" s="1"/>
      <c r="AH27" s="1"/>
      <c r="AI27" s="1"/>
      <c r="AJ27" s="1"/>
      <c r="AK27" s="1"/>
      <c r="AL27" s="1"/>
      <c r="AM27" s="1"/>
      <c r="AN27" s="1"/>
    </row>
    <row r="28" spans="1:40" ht="15" customHeight="1" thickTop="1" x14ac:dyDescent="0.2">
      <c r="A28" s="51" t="s">
        <v>16</v>
      </c>
      <c r="B28" s="52">
        <v>1</v>
      </c>
      <c r="C28" s="218" t="s">
        <v>35</v>
      </c>
      <c r="D28" s="53" t="s">
        <v>17</v>
      </c>
      <c r="E28" s="53"/>
      <c r="F28" s="53"/>
      <c r="G28" s="53"/>
      <c r="H28" s="53"/>
      <c r="I28" s="53"/>
      <c r="J28" s="54"/>
      <c r="K28" s="54"/>
      <c r="L28" s="54"/>
      <c r="M28" s="54"/>
      <c r="N28" s="54"/>
      <c r="O28" s="54"/>
      <c r="P28" s="54"/>
      <c r="Q28" s="55"/>
      <c r="R28" s="56"/>
      <c r="S28" s="221">
        <v>5500</v>
      </c>
      <c r="T28" s="222"/>
      <c r="U28" s="222"/>
      <c r="V28" s="222"/>
      <c r="W28" s="223"/>
      <c r="X28" s="224"/>
      <c r="Y28" s="224"/>
      <c r="Z28" s="225"/>
      <c r="AA28" s="226">
        <f>S28*W28</f>
        <v>0</v>
      </c>
      <c r="AB28" s="226"/>
      <c r="AC28" s="226"/>
      <c r="AD28" s="226"/>
      <c r="AE28" s="1"/>
      <c r="AF28" s="1"/>
      <c r="AG28" s="1"/>
      <c r="AH28" s="1"/>
      <c r="AI28" s="1"/>
      <c r="AJ28" s="1"/>
      <c r="AK28" s="1"/>
      <c r="AL28" s="1"/>
    </row>
    <row r="29" spans="1:40" ht="15" customHeight="1" x14ac:dyDescent="0.2">
      <c r="A29" s="35" t="s">
        <v>16</v>
      </c>
      <c r="B29" s="39">
        <v>2</v>
      </c>
      <c r="C29" s="219"/>
      <c r="D29" s="36" t="s">
        <v>18</v>
      </c>
      <c r="E29" s="36"/>
      <c r="F29" s="36"/>
      <c r="G29" s="36"/>
      <c r="H29" s="36"/>
      <c r="I29" s="36"/>
      <c r="J29" s="36"/>
      <c r="K29" s="36"/>
      <c r="L29" s="36"/>
      <c r="M29" s="36"/>
      <c r="N29" s="36"/>
      <c r="O29" s="36"/>
      <c r="P29" s="36"/>
      <c r="Q29" s="37"/>
      <c r="R29" s="41"/>
      <c r="S29" s="227">
        <v>4400</v>
      </c>
      <c r="T29" s="228"/>
      <c r="U29" s="228"/>
      <c r="V29" s="228"/>
      <c r="W29" s="236"/>
      <c r="X29" s="237"/>
      <c r="Y29" s="237"/>
      <c r="Z29" s="238"/>
      <c r="AA29" s="226">
        <f t="shared" ref="AA29:AA44" si="0">S29*W29</f>
        <v>0</v>
      </c>
      <c r="AB29" s="226"/>
      <c r="AC29" s="226"/>
      <c r="AD29" s="226"/>
      <c r="AE29" s="1"/>
      <c r="AF29" s="45" t="s">
        <v>39</v>
      </c>
      <c r="AG29" s="46"/>
      <c r="AH29" s="46"/>
      <c r="AI29" s="46"/>
      <c r="AJ29" s="46"/>
      <c r="AK29" s="46"/>
      <c r="AL29" s="46"/>
    </row>
    <row r="30" spans="1:40" ht="15" customHeight="1" x14ac:dyDescent="0.2">
      <c r="A30" s="35" t="s">
        <v>16</v>
      </c>
      <c r="B30" s="39">
        <v>3</v>
      </c>
      <c r="C30" s="219"/>
      <c r="D30" s="36" t="s">
        <v>19</v>
      </c>
      <c r="E30" s="36"/>
      <c r="F30" s="36"/>
      <c r="G30" s="36"/>
      <c r="H30" s="36"/>
      <c r="I30" s="36"/>
      <c r="J30" s="36"/>
      <c r="K30" s="36"/>
      <c r="L30" s="36"/>
      <c r="M30" s="36"/>
      <c r="N30" s="36"/>
      <c r="O30" s="36"/>
      <c r="P30" s="36"/>
      <c r="Q30" s="37"/>
      <c r="R30" s="41"/>
      <c r="S30" s="227">
        <v>5500</v>
      </c>
      <c r="T30" s="228"/>
      <c r="U30" s="228"/>
      <c r="V30" s="228"/>
      <c r="W30" s="236"/>
      <c r="X30" s="237"/>
      <c r="Y30" s="237"/>
      <c r="Z30" s="238"/>
      <c r="AA30" s="226">
        <f t="shared" si="0"/>
        <v>0</v>
      </c>
      <c r="AB30" s="226"/>
      <c r="AC30" s="226"/>
      <c r="AD30" s="226"/>
      <c r="AE30" s="1"/>
      <c r="AF30" s="46"/>
      <c r="AG30" s="46"/>
      <c r="AH30" s="46"/>
      <c r="AI30" s="46"/>
      <c r="AJ30" s="46"/>
      <c r="AK30" s="46"/>
      <c r="AL30" s="47" t="s">
        <v>38</v>
      </c>
    </row>
    <row r="31" spans="1:40" ht="15" customHeight="1" x14ac:dyDescent="0.2">
      <c r="A31" s="35" t="s">
        <v>16</v>
      </c>
      <c r="B31" s="39">
        <v>4</v>
      </c>
      <c r="C31" s="219"/>
      <c r="D31" s="36" t="s">
        <v>20</v>
      </c>
      <c r="E31" s="36"/>
      <c r="F31" s="36"/>
      <c r="G31" s="36"/>
      <c r="H31" s="36"/>
      <c r="I31" s="36"/>
      <c r="J31" s="36"/>
      <c r="K31" s="36"/>
      <c r="L31" s="36"/>
      <c r="M31" s="36"/>
      <c r="N31" s="36"/>
      <c r="O31" s="36"/>
      <c r="P31" s="36"/>
      <c r="Q31" s="37"/>
      <c r="R31" s="41"/>
      <c r="S31" s="227">
        <v>8800</v>
      </c>
      <c r="T31" s="228"/>
      <c r="U31" s="228"/>
      <c r="V31" s="228"/>
      <c r="W31" s="236"/>
      <c r="X31" s="237"/>
      <c r="Y31" s="237"/>
      <c r="Z31" s="238"/>
      <c r="AA31" s="226">
        <f t="shared" si="0"/>
        <v>0</v>
      </c>
      <c r="AB31" s="226"/>
      <c r="AC31" s="226"/>
      <c r="AD31" s="226"/>
      <c r="AE31" s="1"/>
      <c r="AF31" s="239" t="str">
        <f>IF(COUNTIF($U$23,"*A*"),"44,000","49,500")</f>
        <v>44,000</v>
      </c>
      <c r="AG31" s="239"/>
      <c r="AH31" s="239"/>
      <c r="AI31" s="239"/>
      <c r="AJ31" s="239"/>
      <c r="AK31" s="48"/>
      <c r="AL31" s="49"/>
    </row>
    <row r="32" spans="1:40" ht="15" customHeight="1" x14ac:dyDescent="0.2">
      <c r="A32" s="57" t="s">
        <v>16</v>
      </c>
      <c r="B32" s="40">
        <v>5</v>
      </c>
      <c r="C32" s="220"/>
      <c r="D32" s="38" t="s">
        <v>21</v>
      </c>
      <c r="E32" s="38"/>
      <c r="F32" s="38"/>
      <c r="G32" s="38"/>
      <c r="H32" s="38"/>
      <c r="I32" s="38"/>
      <c r="J32" s="38"/>
      <c r="K32" s="38"/>
      <c r="L32" s="38"/>
      <c r="M32" s="38"/>
      <c r="N32" s="38"/>
      <c r="O32" s="38"/>
      <c r="P32" s="38"/>
      <c r="Q32" s="58"/>
      <c r="R32" s="59"/>
      <c r="S32" s="241">
        <v>11000</v>
      </c>
      <c r="T32" s="242"/>
      <c r="U32" s="242"/>
      <c r="V32" s="242"/>
      <c r="W32" s="243"/>
      <c r="X32" s="244"/>
      <c r="Y32" s="244"/>
      <c r="Z32" s="245"/>
      <c r="AA32" s="226">
        <f t="shared" si="0"/>
        <v>0</v>
      </c>
      <c r="AB32" s="226"/>
      <c r="AC32" s="226"/>
      <c r="AD32" s="226"/>
      <c r="AE32" s="1"/>
      <c r="AF32" s="240"/>
      <c r="AG32" s="240"/>
      <c r="AH32" s="240"/>
      <c r="AI32" s="240"/>
      <c r="AJ32" s="240"/>
      <c r="AK32" s="50" t="s">
        <v>36</v>
      </c>
      <c r="AL32" s="50"/>
    </row>
    <row r="33" spans="1:38" ht="15" customHeight="1" x14ac:dyDescent="0.2">
      <c r="A33" s="60"/>
      <c r="B33" s="61">
        <v>6</v>
      </c>
      <c r="C33" s="62" t="s">
        <v>22</v>
      </c>
      <c r="D33" s="63"/>
      <c r="E33" s="63"/>
      <c r="F33" s="63"/>
      <c r="G33" s="63"/>
      <c r="H33" s="63"/>
      <c r="I33" s="63"/>
      <c r="J33" s="63"/>
      <c r="K33" s="63"/>
      <c r="L33" s="63"/>
      <c r="M33" s="63"/>
      <c r="N33" s="63"/>
      <c r="O33" s="63"/>
      <c r="P33" s="63"/>
      <c r="Q33" s="63"/>
      <c r="R33" s="61"/>
      <c r="S33" s="247">
        <v>4400</v>
      </c>
      <c r="T33" s="248"/>
      <c r="U33" s="248"/>
      <c r="V33" s="248"/>
      <c r="W33" s="249"/>
      <c r="X33" s="250"/>
      <c r="Y33" s="250"/>
      <c r="Z33" s="251"/>
      <c r="AA33" s="226">
        <f t="shared" si="0"/>
        <v>0</v>
      </c>
      <c r="AB33" s="226"/>
      <c r="AC33" s="226"/>
      <c r="AD33" s="226"/>
      <c r="AE33" s="1"/>
      <c r="AF33" s="1"/>
      <c r="AG33" s="18"/>
      <c r="AH33" s="252" t="s">
        <v>37</v>
      </c>
      <c r="AI33" s="252"/>
      <c r="AJ33" s="252"/>
      <c r="AK33" s="1"/>
      <c r="AL33" s="1"/>
    </row>
    <row r="34" spans="1:38" ht="15" customHeight="1" x14ac:dyDescent="0.2">
      <c r="A34" s="60"/>
      <c r="B34" s="61">
        <v>7</v>
      </c>
      <c r="C34" s="62" t="s">
        <v>23</v>
      </c>
      <c r="D34" s="63"/>
      <c r="E34" s="63"/>
      <c r="F34" s="63"/>
      <c r="G34" s="63"/>
      <c r="H34" s="63"/>
      <c r="I34" s="63"/>
      <c r="J34" s="63"/>
      <c r="K34" s="63"/>
      <c r="L34" s="63"/>
      <c r="M34" s="63"/>
      <c r="N34" s="63"/>
      <c r="O34" s="63"/>
      <c r="P34" s="63"/>
      <c r="Q34" s="63"/>
      <c r="R34" s="61"/>
      <c r="S34" s="247">
        <v>3850</v>
      </c>
      <c r="T34" s="248"/>
      <c r="U34" s="248"/>
      <c r="V34" s="248"/>
      <c r="W34" s="249"/>
      <c r="X34" s="250"/>
      <c r="Y34" s="250"/>
      <c r="Z34" s="251"/>
      <c r="AA34" s="226">
        <f t="shared" si="0"/>
        <v>0</v>
      </c>
      <c r="AB34" s="226"/>
      <c r="AC34" s="226"/>
      <c r="AD34" s="226"/>
      <c r="AE34" s="1"/>
      <c r="AF34" s="1"/>
      <c r="AG34" s="1"/>
      <c r="AH34" s="253"/>
      <c r="AI34" s="253"/>
      <c r="AJ34" s="253"/>
      <c r="AK34" s="1"/>
      <c r="AL34" s="1"/>
    </row>
    <row r="35" spans="1:38" ht="15" customHeight="1" x14ac:dyDescent="0.2">
      <c r="A35" s="64"/>
      <c r="B35" s="34">
        <v>8</v>
      </c>
      <c r="C35" s="32" t="s">
        <v>24</v>
      </c>
      <c r="D35" s="33"/>
      <c r="E35" s="33"/>
      <c r="F35" s="33"/>
      <c r="G35" s="33"/>
      <c r="H35" s="33"/>
      <c r="I35" s="33"/>
      <c r="J35" s="33"/>
      <c r="K35" s="33"/>
      <c r="L35" s="33"/>
      <c r="M35" s="33"/>
      <c r="N35" s="33"/>
      <c r="O35" s="33"/>
      <c r="P35" s="33"/>
      <c r="Q35" s="33"/>
      <c r="R35" s="65" t="s">
        <v>33</v>
      </c>
      <c r="S35" s="256">
        <v>2200</v>
      </c>
      <c r="T35" s="257"/>
      <c r="U35" s="257"/>
      <c r="V35" s="257"/>
      <c r="W35" s="258"/>
      <c r="X35" s="259"/>
      <c r="Y35" s="259"/>
      <c r="Z35" s="260"/>
      <c r="AA35" s="226">
        <f t="shared" si="0"/>
        <v>0</v>
      </c>
      <c r="AB35" s="226"/>
      <c r="AC35" s="226"/>
      <c r="AD35" s="226"/>
      <c r="AE35" s="1"/>
      <c r="AF35" s="19" t="s">
        <v>111</v>
      </c>
      <c r="AG35" s="20"/>
      <c r="AH35" s="20"/>
      <c r="AI35" s="20"/>
      <c r="AJ35" s="20"/>
      <c r="AK35" s="20"/>
      <c r="AL35" s="20"/>
    </row>
    <row r="36" spans="1:38" ht="15" customHeight="1" x14ac:dyDescent="0.2">
      <c r="A36" s="35"/>
      <c r="B36" s="39">
        <v>9</v>
      </c>
      <c r="C36" s="42" t="s">
        <v>42</v>
      </c>
      <c r="D36" s="36"/>
      <c r="E36" s="36"/>
      <c r="F36" s="36"/>
      <c r="G36" s="36"/>
      <c r="H36" s="36"/>
      <c r="I36" s="36"/>
      <c r="J36" s="36"/>
      <c r="K36" s="36"/>
      <c r="L36" s="36"/>
      <c r="M36" s="36"/>
      <c r="N36" s="36"/>
      <c r="O36" s="36"/>
      <c r="P36" s="36"/>
      <c r="Q36" s="36"/>
      <c r="R36" s="39"/>
      <c r="S36" s="227">
        <v>2200</v>
      </c>
      <c r="T36" s="228"/>
      <c r="U36" s="228"/>
      <c r="V36" s="228"/>
      <c r="W36" s="236"/>
      <c r="X36" s="237"/>
      <c r="Y36" s="237"/>
      <c r="Z36" s="238"/>
      <c r="AA36" s="226">
        <f t="shared" si="0"/>
        <v>0</v>
      </c>
      <c r="AB36" s="226"/>
      <c r="AC36" s="226"/>
      <c r="AD36" s="226"/>
      <c r="AE36" s="1"/>
      <c r="AF36" s="20"/>
      <c r="AG36" s="20"/>
      <c r="AH36" s="20"/>
      <c r="AI36" s="20"/>
      <c r="AJ36" s="20"/>
      <c r="AK36" s="20"/>
      <c r="AL36" s="21" t="s">
        <v>38</v>
      </c>
    </row>
    <row r="37" spans="1:38" ht="15" customHeight="1" x14ac:dyDescent="0.2">
      <c r="A37" s="35"/>
      <c r="B37" s="39">
        <v>10</v>
      </c>
      <c r="C37" s="42" t="s">
        <v>43</v>
      </c>
      <c r="D37" s="36"/>
      <c r="E37" s="36"/>
      <c r="F37" s="36"/>
      <c r="G37" s="36"/>
      <c r="H37" s="36"/>
      <c r="I37" s="36"/>
      <c r="J37" s="36"/>
      <c r="K37" s="36"/>
      <c r="L37" s="36"/>
      <c r="M37" s="36"/>
      <c r="N37" s="36"/>
      <c r="O37" s="36"/>
      <c r="P37" s="36"/>
      <c r="Q37" s="36"/>
      <c r="R37" s="39"/>
      <c r="S37" s="227">
        <v>2200</v>
      </c>
      <c r="T37" s="228"/>
      <c r="U37" s="228"/>
      <c r="V37" s="228"/>
      <c r="W37" s="236"/>
      <c r="X37" s="237"/>
      <c r="Y37" s="237"/>
      <c r="Z37" s="238"/>
      <c r="AA37" s="226">
        <f t="shared" si="0"/>
        <v>0</v>
      </c>
      <c r="AB37" s="226"/>
      <c r="AC37" s="226"/>
      <c r="AD37" s="226"/>
      <c r="AE37" s="1"/>
      <c r="AF37" s="254">
        <f>SUM(AA28:AD51)</f>
        <v>0</v>
      </c>
      <c r="AG37" s="254"/>
      <c r="AH37" s="254"/>
      <c r="AI37" s="254"/>
      <c r="AJ37" s="254"/>
      <c r="AK37" s="22"/>
      <c r="AL37" s="23"/>
    </row>
    <row r="38" spans="1:38" ht="15" customHeight="1" x14ac:dyDescent="0.2">
      <c r="A38" s="35"/>
      <c r="B38" s="39">
        <v>11</v>
      </c>
      <c r="C38" s="42" t="s">
        <v>44</v>
      </c>
      <c r="D38" s="36"/>
      <c r="E38" s="36"/>
      <c r="F38" s="36"/>
      <c r="G38" s="36"/>
      <c r="H38" s="36"/>
      <c r="I38" s="36"/>
      <c r="J38" s="36"/>
      <c r="K38" s="36"/>
      <c r="L38" s="36"/>
      <c r="M38" s="36"/>
      <c r="N38" s="36"/>
      <c r="O38" s="36"/>
      <c r="P38" s="36"/>
      <c r="Q38" s="36"/>
      <c r="R38" s="39"/>
      <c r="S38" s="227">
        <v>2200</v>
      </c>
      <c r="T38" s="228"/>
      <c r="U38" s="228"/>
      <c r="V38" s="228"/>
      <c r="W38" s="236"/>
      <c r="X38" s="237"/>
      <c r="Y38" s="237"/>
      <c r="Z38" s="238"/>
      <c r="AA38" s="226">
        <f t="shared" si="0"/>
        <v>0</v>
      </c>
      <c r="AB38" s="226"/>
      <c r="AC38" s="226"/>
      <c r="AD38" s="226"/>
      <c r="AE38" s="1"/>
      <c r="AF38" s="255"/>
      <c r="AG38" s="255"/>
      <c r="AH38" s="255"/>
      <c r="AI38" s="255"/>
      <c r="AJ38" s="255"/>
      <c r="AK38" s="24" t="s">
        <v>36</v>
      </c>
      <c r="AL38" s="24"/>
    </row>
    <row r="39" spans="1:38" ht="15" customHeight="1" x14ac:dyDescent="0.2">
      <c r="A39" s="35"/>
      <c r="B39" s="39">
        <v>12</v>
      </c>
      <c r="C39" s="42" t="s">
        <v>25</v>
      </c>
      <c r="D39" s="36"/>
      <c r="E39" s="36"/>
      <c r="F39" s="36"/>
      <c r="G39" s="36"/>
      <c r="H39" s="36"/>
      <c r="I39" s="36"/>
      <c r="J39" s="36"/>
      <c r="K39" s="36"/>
      <c r="L39" s="36"/>
      <c r="M39" s="36"/>
      <c r="N39" s="36"/>
      <c r="O39" s="36"/>
      <c r="P39" s="36"/>
      <c r="Q39" s="36"/>
      <c r="R39" s="44" t="s">
        <v>34</v>
      </c>
      <c r="S39" s="227">
        <v>2750</v>
      </c>
      <c r="T39" s="228"/>
      <c r="U39" s="228"/>
      <c r="V39" s="228"/>
      <c r="W39" s="236"/>
      <c r="X39" s="237"/>
      <c r="Y39" s="237"/>
      <c r="Z39" s="238"/>
      <c r="AA39" s="226">
        <f t="shared" si="0"/>
        <v>0</v>
      </c>
      <c r="AB39" s="226"/>
      <c r="AC39" s="226"/>
      <c r="AD39" s="226"/>
      <c r="AE39" s="1"/>
      <c r="AF39" s="92" t="s">
        <v>110</v>
      </c>
      <c r="AG39" s="93"/>
      <c r="AH39" s="93"/>
      <c r="AI39" s="93"/>
      <c r="AJ39" s="93"/>
      <c r="AK39" s="93"/>
      <c r="AL39" s="93"/>
    </row>
    <row r="40" spans="1:38" ht="15" customHeight="1" x14ac:dyDescent="0.2">
      <c r="A40" s="57"/>
      <c r="B40" s="40">
        <v>13</v>
      </c>
      <c r="C40" s="43" t="s">
        <v>45</v>
      </c>
      <c r="D40" s="38"/>
      <c r="E40" s="38"/>
      <c r="F40" s="38"/>
      <c r="G40" s="38"/>
      <c r="H40" s="38"/>
      <c r="I40" s="38"/>
      <c r="J40" s="38"/>
      <c r="K40" s="38"/>
      <c r="L40" s="38"/>
      <c r="M40" s="38"/>
      <c r="N40" s="38"/>
      <c r="O40" s="38"/>
      <c r="P40" s="38"/>
      <c r="Q40" s="38"/>
      <c r="R40" s="40"/>
      <c r="S40" s="241">
        <v>6270</v>
      </c>
      <c r="T40" s="242"/>
      <c r="U40" s="242"/>
      <c r="V40" s="242"/>
      <c r="W40" s="243"/>
      <c r="X40" s="244"/>
      <c r="Y40" s="244"/>
      <c r="Z40" s="245"/>
      <c r="AA40" s="226">
        <f t="shared" si="0"/>
        <v>0</v>
      </c>
      <c r="AB40" s="226"/>
      <c r="AC40" s="226"/>
      <c r="AD40" s="226"/>
      <c r="AE40" s="1"/>
      <c r="AF40" s="93"/>
      <c r="AG40" s="93"/>
      <c r="AH40" s="93"/>
      <c r="AI40" s="93"/>
      <c r="AJ40" s="93"/>
      <c r="AK40" s="93"/>
      <c r="AL40" s="94" t="s">
        <v>38</v>
      </c>
    </row>
    <row r="41" spans="1:38" ht="15" customHeight="1" x14ac:dyDescent="0.2">
      <c r="A41" s="60"/>
      <c r="B41" s="61">
        <v>14</v>
      </c>
      <c r="C41" s="66" t="s">
        <v>26</v>
      </c>
      <c r="D41" s="67"/>
      <c r="E41" s="68"/>
      <c r="F41" s="68"/>
      <c r="G41" s="63"/>
      <c r="H41" s="63"/>
      <c r="I41" s="63"/>
      <c r="J41" s="63"/>
      <c r="K41" s="68"/>
      <c r="L41" s="63"/>
      <c r="M41" s="63"/>
      <c r="N41" s="63"/>
      <c r="O41" s="63"/>
      <c r="P41" s="63"/>
      <c r="Q41" s="63"/>
      <c r="R41" s="61"/>
      <c r="S41" s="247">
        <v>1980</v>
      </c>
      <c r="T41" s="248"/>
      <c r="U41" s="248"/>
      <c r="V41" s="248"/>
      <c r="W41" s="249"/>
      <c r="X41" s="250"/>
      <c r="Y41" s="250"/>
      <c r="Z41" s="251"/>
      <c r="AA41" s="226">
        <f t="shared" si="0"/>
        <v>0</v>
      </c>
      <c r="AB41" s="226"/>
      <c r="AC41" s="226"/>
      <c r="AD41" s="226"/>
      <c r="AE41" s="1"/>
      <c r="AF41" s="138" t="str">
        <f>IF(COUNTIF($U$25,"*希望する*"),"33,000","0")</f>
        <v>0</v>
      </c>
      <c r="AG41" s="138"/>
      <c r="AH41" s="138"/>
      <c r="AI41" s="138"/>
      <c r="AJ41" s="138"/>
      <c r="AK41" s="95"/>
      <c r="AL41" s="96"/>
    </row>
    <row r="42" spans="1:38" ht="15.75" customHeight="1" thickBot="1" x14ac:dyDescent="0.25">
      <c r="A42" s="60" t="s">
        <v>16</v>
      </c>
      <c r="B42" s="61">
        <v>15</v>
      </c>
      <c r="C42" s="66" t="s">
        <v>27</v>
      </c>
      <c r="D42" s="68"/>
      <c r="E42" s="68"/>
      <c r="F42" s="68"/>
      <c r="G42" s="63"/>
      <c r="H42" s="63"/>
      <c r="I42" s="63"/>
      <c r="J42" s="68"/>
      <c r="K42" s="63"/>
      <c r="L42" s="63"/>
      <c r="M42" s="63"/>
      <c r="N42" s="63"/>
      <c r="O42" s="63"/>
      <c r="P42" s="63"/>
      <c r="Q42" s="63"/>
      <c r="R42" s="61"/>
      <c r="S42" s="247">
        <v>3520</v>
      </c>
      <c r="T42" s="248"/>
      <c r="U42" s="248"/>
      <c r="V42" s="248"/>
      <c r="W42" s="249"/>
      <c r="X42" s="250"/>
      <c r="Y42" s="250"/>
      <c r="Z42" s="251"/>
      <c r="AA42" s="226">
        <f t="shared" si="0"/>
        <v>0</v>
      </c>
      <c r="AB42" s="226"/>
      <c r="AC42" s="226"/>
      <c r="AD42" s="226"/>
      <c r="AE42" s="1"/>
      <c r="AF42" s="139"/>
      <c r="AG42" s="139"/>
      <c r="AH42" s="139"/>
      <c r="AI42" s="139"/>
      <c r="AJ42" s="139"/>
      <c r="AK42" s="97" t="s">
        <v>36</v>
      </c>
      <c r="AL42" s="97"/>
    </row>
    <row r="43" spans="1:38" ht="15" customHeight="1" thickTop="1" x14ac:dyDescent="0.2">
      <c r="A43" s="60"/>
      <c r="B43" s="61">
        <v>16</v>
      </c>
      <c r="C43" s="66" t="s">
        <v>65</v>
      </c>
      <c r="D43" s="68"/>
      <c r="E43" s="68"/>
      <c r="F43" s="68"/>
      <c r="G43" s="63"/>
      <c r="H43" s="63"/>
      <c r="I43" s="63"/>
      <c r="J43" s="68"/>
      <c r="K43" s="63"/>
      <c r="L43" s="63"/>
      <c r="M43" s="63"/>
      <c r="N43" s="63"/>
      <c r="O43" s="63"/>
      <c r="P43" s="63"/>
      <c r="Q43" s="63"/>
      <c r="R43" s="61" t="s">
        <v>67</v>
      </c>
      <c r="S43" s="247">
        <v>3850</v>
      </c>
      <c r="T43" s="248"/>
      <c r="U43" s="248"/>
      <c r="V43" s="248"/>
      <c r="W43" s="249"/>
      <c r="X43" s="250"/>
      <c r="Y43" s="250"/>
      <c r="Z43" s="251"/>
      <c r="AA43" s="226">
        <f t="shared" si="0"/>
        <v>0</v>
      </c>
      <c r="AB43" s="226"/>
      <c r="AC43" s="226"/>
      <c r="AD43" s="226"/>
      <c r="AE43" s="1"/>
      <c r="AF43" s="26" t="s">
        <v>63</v>
      </c>
      <c r="AG43" s="15"/>
      <c r="AH43" s="15"/>
      <c r="AI43" s="15"/>
      <c r="AJ43" s="15"/>
      <c r="AK43" s="15"/>
      <c r="AL43" s="16"/>
    </row>
    <row r="44" spans="1:38" ht="15" customHeight="1" x14ac:dyDescent="0.2">
      <c r="A44" s="60"/>
      <c r="B44" s="61">
        <v>17</v>
      </c>
      <c r="C44" s="66" t="s">
        <v>28</v>
      </c>
      <c r="D44" s="68"/>
      <c r="E44" s="68"/>
      <c r="F44" s="68"/>
      <c r="G44" s="63"/>
      <c r="H44" s="63"/>
      <c r="I44" s="63"/>
      <c r="J44" s="63"/>
      <c r="K44" s="68"/>
      <c r="L44" s="63"/>
      <c r="M44" s="63"/>
      <c r="N44" s="63"/>
      <c r="O44" s="63"/>
      <c r="P44" s="63"/>
      <c r="Q44" s="63"/>
      <c r="R44" s="61" t="s">
        <v>67</v>
      </c>
      <c r="S44" s="247">
        <v>2750</v>
      </c>
      <c r="T44" s="248"/>
      <c r="U44" s="248"/>
      <c r="V44" s="248"/>
      <c r="W44" s="249"/>
      <c r="X44" s="250"/>
      <c r="Y44" s="250"/>
      <c r="Z44" s="251"/>
      <c r="AA44" s="226">
        <f t="shared" si="0"/>
        <v>0</v>
      </c>
      <c r="AB44" s="226"/>
      <c r="AC44" s="226"/>
      <c r="AD44" s="226"/>
      <c r="AE44" s="1"/>
      <c r="AF44" s="27"/>
      <c r="AG44" s="1"/>
      <c r="AH44" s="1"/>
      <c r="AI44" s="1"/>
      <c r="AJ44" s="1"/>
      <c r="AK44" s="1"/>
      <c r="AL44" s="28" t="s">
        <v>90</v>
      </c>
    </row>
    <row r="45" spans="1:38" ht="15" customHeight="1" x14ac:dyDescent="0.2">
      <c r="A45" s="60"/>
      <c r="B45" s="61">
        <v>18</v>
      </c>
      <c r="C45" s="66" t="s">
        <v>61</v>
      </c>
      <c r="D45" s="68"/>
      <c r="E45" s="68"/>
      <c r="F45" s="68"/>
      <c r="G45" s="63"/>
      <c r="H45" s="63"/>
      <c r="I45" s="63"/>
      <c r="J45" s="63"/>
      <c r="K45" s="68"/>
      <c r="L45" s="63"/>
      <c r="M45" s="63"/>
      <c r="N45" s="63"/>
      <c r="O45" s="63"/>
      <c r="P45" s="63"/>
      <c r="Q45" s="63"/>
      <c r="R45" s="61" t="s">
        <v>67</v>
      </c>
      <c r="S45" s="247">
        <v>1100</v>
      </c>
      <c r="T45" s="248"/>
      <c r="U45" s="248"/>
      <c r="V45" s="248"/>
      <c r="W45" s="249"/>
      <c r="X45" s="250"/>
      <c r="Y45" s="250"/>
      <c r="Z45" s="251"/>
      <c r="AA45" s="226">
        <f t="shared" ref="AA45" si="1">S45*W45</f>
        <v>0</v>
      </c>
      <c r="AB45" s="226"/>
      <c r="AC45" s="226"/>
      <c r="AD45" s="226"/>
      <c r="AE45" s="1"/>
      <c r="AF45" s="269">
        <f>IF(AF31+AF37-50000&lt;0,0,AF31+AF37-50000)+IF(COUNTIF(U25,"*希望する*"),"3,000","0")</f>
        <v>0</v>
      </c>
      <c r="AG45" s="270"/>
      <c r="AH45" s="270"/>
      <c r="AI45" s="270"/>
      <c r="AJ45" s="270"/>
      <c r="AK45" s="25"/>
      <c r="AL45" s="29"/>
    </row>
    <row r="46" spans="1:38" ht="16.5" customHeight="1" thickBot="1" x14ac:dyDescent="0.25">
      <c r="A46" s="60"/>
      <c r="B46" s="61">
        <v>19</v>
      </c>
      <c r="C46" s="62" t="s">
        <v>32</v>
      </c>
      <c r="D46" s="70"/>
      <c r="E46" s="70"/>
      <c r="F46" s="70"/>
      <c r="G46" s="70"/>
      <c r="H46" s="70"/>
      <c r="I46" s="70"/>
      <c r="J46" s="70"/>
      <c r="K46" s="70"/>
      <c r="L46" s="70"/>
      <c r="M46" s="70"/>
      <c r="N46" s="70"/>
      <c r="O46" s="70"/>
      <c r="P46" s="70"/>
      <c r="Q46" s="70"/>
      <c r="R46" s="61" t="s">
        <v>67</v>
      </c>
      <c r="S46" s="247">
        <v>13200</v>
      </c>
      <c r="T46" s="248"/>
      <c r="U46" s="248"/>
      <c r="V46" s="248"/>
      <c r="W46" s="249"/>
      <c r="X46" s="250"/>
      <c r="Y46" s="250"/>
      <c r="Z46" s="251"/>
      <c r="AA46" s="226">
        <f t="shared" ref="AA46:AA51" si="2">S46*W46</f>
        <v>0</v>
      </c>
      <c r="AB46" s="226"/>
      <c r="AC46" s="226"/>
      <c r="AD46" s="226"/>
      <c r="AE46" s="1"/>
      <c r="AF46" s="271"/>
      <c r="AG46" s="272"/>
      <c r="AH46" s="272"/>
      <c r="AI46" s="272"/>
      <c r="AJ46" s="272"/>
      <c r="AK46" s="30" t="s">
        <v>36</v>
      </c>
      <c r="AL46" s="31"/>
    </row>
    <row r="47" spans="1:38" ht="15" customHeight="1" thickTop="1" x14ac:dyDescent="0.2">
      <c r="A47" s="69"/>
      <c r="B47" s="61">
        <v>20</v>
      </c>
      <c r="C47" s="62" t="s">
        <v>62</v>
      </c>
      <c r="D47" s="63"/>
      <c r="E47" s="63"/>
      <c r="F47" s="63"/>
      <c r="G47" s="63"/>
      <c r="H47" s="63"/>
      <c r="I47" s="63"/>
      <c r="J47" s="63"/>
      <c r="K47" s="70"/>
      <c r="L47" s="70"/>
      <c r="M47" s="70"/>
      <c r="N47" s="70"/>
      <c r="O47" s="70"/>
      <c r="P47" s="70"/>
      <c r="Q47" s="70"/>
      <c r="R47" s="61" t="s">
        <v>66</v>
      </c>
      <c r="S47" s="247">
        <v>24200</v>
      </c>
      <c r="T47" s="248"/>
      <c r="U47" s="248"/>
      <c r="V47" s="248"/>
      <c r="W47" s="249"/>
      <c r="X47" s="250"/>
      <c r="Y47" s="250"/>
      <c r="Z47" s="251"/>
      <c r="AA47" s="226">
        <f t="shared" si="2"/>
        <v>0</v>
      </c>
      <c r="AB47" s="226"/>
      <c r="AC47" s="226"/>
      <c r="AD47" s="226"/>
      <c r="AE47" s="1"/>
      <c r="AF47" s="81"/>
      <c r="AG47" s="81"/>
      <c r="AH47" s="81"/>
      <c r="AI47" s="81"/>
      <c r="AJ47" s="81"/>
      <c r="AK47" s="81"/>
      <c r="AL47" s="82"/>
    </row>
    <row r="48" spans="1:38" ht="15" customHeight="1" x14ac:dyDescent="0.2">
      <c r="A48" s="69"/>
      <c r="B48" s="61">
        <v>21</v>
      </c>
      <c r="C48" s="62" t="s">
        <v>29</v>
      </c>
      <c r="D48" s="63"/>
      <c r="E48" s="63"/>
      <c r="F48" s="63"/>
      <c r="G48" s="63"/>
      <c r="H48" s="63"/>
      <c r="I48" s="63"/>
      <c r="J48" s="63"/>
      <c r="K48" s="70"/>
      <c r="L48" s="70"/>
      <c r="M48" s="70"/>
      <c r="N48" s="70"/>
      <c r="O48" s="70"/>
      <c r="P48" s="70"/>
      <c r="Q48" s="70"/>
      <c r="R48" s="71"/>
      <c r="S48" s="247">
        <v>2200</v>
      </c>
      <c r="T48" s="248"/>
      <c r="U48" s="248"/>
      <c r="V48" s="248"/>
      <c r="W48" s="249"/>
      <c r="X48" s="250"/>
      <c r="Y48" s="250"/>
      <c r="Z48" s="251"/>
      <c r="AA48" s="226">
        <f t="shared" si="2"/>
        <v>0</v>
      </c>
      <c r="AB48" s="226"/>
      <c r="AC48" s="226"/>
      <c r="AD48" s="226"/>
      <c r="AE48" s="1"/>
      <c r="AF48" s="169" t="s">
        <v>107</v>
      </c>
      <c r="AG48" s="170"/>
      <c r="AH48" s="170"/>
      <c r="AI48" s="170"/>
      <c r="AJ48" s="170"/>
      <c r="AK48" s="170"/>
      <c r="AL48" s="171"/>
    </row>
    <row r="49" spans="1:38" ht="15" customHeight="1" x14ac:dyDescent="0.2">
      <c r="A49" s="60"/>
      <c r="B49" s="61">
        <v>22</v>
      </c>
      <c r="C49" s="62" t="s">
        <v>30</v>
      </c>
      <c r="D49" s="63"/>
      <c r="E49" s="70"/>
      <c r="F49" s="70"/>
      <c r="G49" s="70"/>
      <c r="H49" s="70"/>
      <c r="I49" s="70"/>
      <c r="J49" s="70"/>
      <c r="K49" s="70"/>
      <c r="L49" s="70"/>
      <c r="M49" s="70"/>
      <c r="N49" s="70"/>
      <c r="O49" s="70"/>
      <c r="P49" s="70"/>
      <c r="Q49" s="70"/>
      <c r="R49" s="71"/>
      <c r="S49" s="247">
        <v>2750</v>
      </c>
      <c r="T49" s="248"/>
      <c r="U49" s="248"/>
      <c r="V49" s="248"/>
      <c r="W49" s="249"/>
      <c r="X49" s="250"/>
      <c r="Y49" s="250"/>
      <c r="Z49" s="251"/>
      <c r="AA49" s="226">
        <f t="shared" si="2"/>
        <v>0</v>
      </c>
      <c r="AB49" s="226"/>
      <c r="AC49" s="226"/>
      <c r="AD49" s="226"/>
      <c r="AE49" s="1"/>
      <c r="AF49" s="136">
        <v>50000</v>
      </c>
      <c r="AG49" s="137"/>
      <c r="AH49" s="137"/>
      <c r="AI49" s="137"/>
      <c r="AJ49" s="137"/>
      <c r="AK49" s="108" t="s">
        <v>36</v>
      </c>
      <c r="AL49" s="109"/>
    </row>
    <row r="50" spans="1:38" ht="15" customHeight="1" x14ac:dyDescent="0.15">
      <c r="A50" s="60" t="s">
        <v>16</v>
      </c>
      <c r="B50" s="61">
        <v>23</v>
      </c>
      <c r="C50" s="62" t="s">
        <v>31</v>
      </c>
      <c r="D50" s="63"/>
      <c r="E50" s="70"/>
      <c r="F50" s="70"/>
      <c r="G50" s="70"/>
      <c r="H50" s="70"/>
      <c r="I50" s="70"/>
      <c r="J50" s="70"/>
      <c r="K50" s="70"/>
      <c r="L50" s="70"/>
      <c r="M50" s="70"/>
      <c r="N50" s="70"/>
      <c r="O50" s="70"/>
      <c r="P50" s="70"/>
      <c r="Q50" s="70"/>
      <c r="R50" s="71"/>
      <c r="S50" s="247">
        <v>28600</v>
      </c>
      <c r="T50" s="248"/>
      <c r="U50" s="248"/>
      <c r="V50" s="248"/>
      <c r="W50" s="249"/>
      <c r="X50" s="250"/>
      <c r="Y50" s="250"/>
      <c r="Z50" s="251"/>
      <c r="AA50" s="226">
        <f t="shared" si="2"/>
        <v>0</v>
      </c>
      <c r="AB50" s="226"/>
      <c r="AC50" s="226"/>
      <c r="AD50" s="226"/>
      <c r="AE50" s="1"/>
      <c r="AF50" s="134" t="s">
        <v>89</v>
      </c>
      <c r="AG50" s="135"/>
      <c r="AH50" s="135"/>
      <c r="AI50" s="135"/>
      <c r="AJ50" s="135"/>
      <c r="AK50" s="101"/>
      <c r="AL50" s="90"/>
    </row>
    <row r="51" spans="1:38" ht="15" customHeight="1" thickBot="1" x14ac:dyDescent="0.25">
      <c r="A51" s="60"/>
      <c r="B51" s="61">
        <v>24</v>
      </c>
      <c r="C51" s="62" t="s">
        <v>83</v>
      </c>
      <c r="D51" s="70"/>
      <c r="E51" s="70"/>
      <c r="F51" s="70"/>
      <c r="G51" s="70"/>
      <c r="H51" s="70"/>
      <c r="I51" s="70"/>
      <c r="J51" s="70"/>
      <c r="K51" s="70"/>
      <c r="L51" s="70"/>
      <c r="M51" s="70"/>
      <c r="N51" s="70"/>
      <c r="O51" s="70"/>
      <c r="P51" s="70"/>
      <c r="Q51" s="70"/>
      <c r="R51" s="71"/>
      <c r="S51" s="247">
        <v>11000</v>
      </c>
      <c r="T51" s="248"/>
      <c r="U51" s="248"/>
      <c r="V51" s="248"/>
      <c r="W51" s="273"/>
      <c r="X51" s="274"/>
      <c r="Y51" s="274"/>
      <c r="Z51" s="275"/>
      <c r="AA51" s="226">
        <f t="shared" si="2"/>
        <v>0</v>
      </c>
      <c r="AB51" s="226"/>
      <c r="AC51" s="226"/>
      <c r="AD51" s="226"/>
      <c r="AF51" s="132">
        <v>30000</v>
      </c>
      <c r="AG51" s="133"/>
      <c r="AH51" s="133"/>
      <c r="AI51" s="133"/>
      <c r="AJ51" s="133"/>
      <c r="AK51" s="89" t="s">
        <v>36</v>
      </c>
      <c r="AL51" s="91"/>
    </row>
    <row r="52" spans="1:38" ht="15" customHeight="1" thickTop="1" x14ac:dyDescent="0.2">
      <c r="A52" s="83"/>
      <c r="C52" s="83" t="s">
        <v>68</v>
      </c>
    </row>
    <row r="53" spans="1:38" ht="15" customHeight="1" x14ac:dyDescent="0.2">
      <c r="B53" s="1" t="s">
        <v>86</v>
      </c>
    </row>
    <row r="54" spans="1:38" ht="15" customHeight="1" x14ac:dyDescent="0.2"/>
    <row r="55" spans="1:38" ht="15" customHeight="1" x14ac:dyDescent="0.2"/>
    <row r="56" spans="1:38" ht="15" customHeight="1" x14ac:dyDescent="0.2"/>
    <row r="57" spans="1:38" ht="15" customHeight="1" x14ac:dyDescent="0.2"/>
    <row r="58" spans="1:38" ht="15" customHeight="1" x14ac:dyDescent="0.2"/>
    <row r="59" spans="1:38" ht="15" customHeight="1" x14ac:dyDescent="0.2"/>
    <row r="60" spans="1:38" ht="15" customHeight="1" x14ac:dyDescent="0.2"/>
    <row r="61" spans="1:38" ht="15" customHeight="1" x14ac:dyDescent="0.2"/>
    <row r="62" spans="1:38" ht="15" customHeight="1" x14ac:dyDescent="0.2"/>
    <row r="63" spans="1:38" ht="15" customHeight="1" x14ac:dyDescent="0.2"/>
    <row r="64" spans="1:38"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39">
    <mergeCell ref="AF21:AH21"/>
    <mergeCell ref="U23:AH24"/>
    <mergeCell ref="U25:AH25"/>
    <mergeCell ref="G23:T24"/>
    <mergeCell ref="G25:T25"/>
    <mergeCell ref="Q20:W20"/>
    <mergeCell ref="AF19:AH19"/>
    <mergeCell ref="X20:Z20"/>
    <mergeCell ref="AB20:AD20"/>
    <mergeCell ref="AF20:AH20"/>
    <mergeCell ref="AC18:AH18"/>
    <mergeCell ref="X19:AE19"/>
    <mergeCell ref="AA51:AD51"/>
    <mergeCell ref="E17:AH17"/>
    <mergeCell ref="AF45:AJ46"/>
    <mergeCell ref="S51:V51"/>
    <mergeCell ref="W51:Z51"/>
    <mergeCell ref="AA50:AD50"/>
    <mergeCell ref="S45:V45"/>
    <mergeCell ref="S46:V46"/>
    <mergeCell ref="W46:Z46"/>
    <mergeCell ref="S47:V47"/>
    <mergeCell ref="W47:Z47"/>
    <mergeCell ref="W45:Z45"/>
    <mergeCell ref="AA45:AD45"/>
    <mergeCell ref="S50:V50"/>
    <mergeCell ref="W50:Z50"/>
    <mergeCell ref="AA48:AD48"/>
    <mergeCell ref="AA49:AD49"/>
    <mergeCell ref="S48:V48"/>
    <mergeCell ref="W48:Z48"/>
    <mergeCell ref="AA46:AD46"/>
    <mergeCell ref="S49:V49"/>
    <mergeCell ref="X21:AE21"/>
    <mergeCell ref="W49:Z49"/>
    <mergeCell ref="AA47:AD47"/>
    <mergeCell ref="Q19:W19"/>
    <mergeCell ref="S43:V43"/>
    <mergeCell ref="W43:Z43"/>
    <mergeCell ref="AA43:AD43"/>
    <mergeCell ref="S44:V44"/>
    <mergeCell ref="W44:Z44"/>
    <mergeCell ref="AA44:AD44"/>
    <mergeCell ref="S41:V41"/>
    <mergeCell ref="W41:Z41"/>
    <mergeCell ref="AA41:AD41"/>
    <mergeCell ref="S42:V42"/>
    <mergeCell ref="W42:Z42"/>
    <mergeCell ref="AA42:AD42"/>
    <mergeCell ref="S39:V39"/>
    <mergeCell ref="W39:Z39"/>
    <mergeCell ref="AA39:AD39"/>
    <mergeCell ref="S40:V40"/>
    <mergeCell ref="W40:Z40"/>
    <mergeCell ref="AA40:AD40"/>
    <mergeCell ref="S37:V37"/>
    <mergeCell ref="W37:Z37"/>
    <mergeCell ref="AA37:AD37"/>
    <mergeCell ref="S33:V33"/>
    <mergeCell ref="W33:Z33"/>
    <mergeCell ref="AA33:AD33"/>
    <mergeCell ref="AH33:AJ34"/>
    <mergeCell ref="S34:V34"/>
    <mergeCell ref="W34:Z34"/>
    <mergeCell ref="AF37:AJ38"/>
    <mergeCell ref="S38:V38"/>
    <mergeCell ref="W38:Z38"/>
    <mergeCell ref="AA38:AD38"/>
    <mergeCell ref="AA34:AD34"/>
    <mergeCell ref="S35:V35"/>
    <mergeCell ref="W35:Z35"/>
    <mergeCell ref="AA35:AD35"/>
    <mergeCell ref="S36:V36"/>
    <mergeCell ref="W36:Z36"/>
    <mergeCell ref="AA36:AD36"/>
    <mergeCell ref="A27:B27"/>
    <mergeCell ref="C27:R27"/>
    <mergeCell ref="S27:V27"/>
    <mergeCell ref="C28:C32"/>
    <mergeCell ref="S28:V28"/>
    <mergeCell ref="W28:Z28"/>
    <mergeCell ref="AA28:AD28"/>
    <mergeCell ref="S29:V29"/>
    <mergeCell ref="U16:AH16"/>
    <mergeCell ref="Q18:W18"/>
    <mergeCell ref="Q21:W21"/>
    <mergeCell ref="W29:Z29"/>
    <mergeCell ref="AA29:AD29"/>
    <mergeCell ref="S30:V30"/>
    <mergeCell ref="W30:Z30"/>
    <mergeCell ref="AA30:AD30"/>
    <mergeCell ref="S31:V31"/>
    <mergeCell ref="W31:Z31"/>
    <mergeCell ref="AA31:AD31"/>
    <mergeCell ref="AF31:AJ32"/>
    <mergeCell ref="S32:V32"/>
    <mergeCell ref="W32:Z32"/>
    <mergeCell ref="AA32:AD32"/>
    <mergeCell ref="X18:AB18"/>
    <mergeCell ref="AD12:AH12"/>
    <mergeCell ref="AI12:AL12"/>
    <mergeCell ref="E13:AH13"/>
    <mergeCell ref="E14:AH14"/>
    <mergeCell ref="A15:D16"/>
    <mergeCell ref="E15:M15"/>
    <mergeCell ref="N15:T15"/>
    <mergeCell ref="U15:Z15"/>
    <mergeCell ref="E16:M16"/>
    <mergeCell ref="N16:T16"/>
    <mergeCell ref="A12:D14"/>
    <mergeCell ref="F12:H12"/>
    <mergeCell ref="J12:M12"/>
    <mergeCell ref="N12:R12"/>
    <mergeCell ref="S12:V12"/>
    <mergeCell ref="X12:AB12"/>
    <mergeCell ref="A1:AK1"/>
    <mergeCell ref="AF51:AJ51"/>
    <mergeCell ref="AF50:AJ50"/>
    <mergeCell ref="AF49:AJ49"/>
    <mergeCell ref="AF41:AJ42"/>
    <mergeCell ref="V6:X7"/>
    <mergeCell ref="Y6:AL7"/>
    <mergeCell ref="A9:D9"/>
    <mergeCell ref="E9:AH9"/>
    <mergeCell ref="A11:D11"/>
    <mergeCell ref="E11:R11"/>
    <mergeCell ref="S11:V11"/>
    <mergeCell ref="W11:Z11"/>
    <mergeCell ref="AA11:AH11"/>
    <mergeCell ref="AI11:AL11"/>
    <mergeCell ref="A10:D10"/>
    <mergeCell ref="E10:R10"/>
    <mergeCell ref="S10:V10"/>
    <mergeCell ref="W10:Z10"/>
    <mergeCell ref="AA10:AH10"/>
    <mergeCell ref="AF48:AL48"/>
    <mergeCell ref="B2:W2"/>
    <mergeCell ref="AI10:AL10"/>
    <mergeCell ref="AI9:AL9"/>
  </mergeCells>
  <phoneticPr fontId="2"/>
  <conditionalFormatting sqref="U25:AH25">
    <cfRule type="containsText" dxfId="2" priority="1" operator="containsText" text="希望する">
      <formula>NOT(ISERROR(SEARCH("希望する",U25)))</formula>
    </cfRule>
  </conditionalFormatting>
  <conditionalFormatting sqref="AA28:AD51">
    <cfRule type="cellIs" dxfId="1" priority="2" operator="equal">
      <formula>0</formula>
    </cfRule>
  </conditionalFormatting>
  <conditionalFormatting sqref="AI11:AL11">
    <cfRule type="cellIs" dxfId="0" priority="3" operator="greaterThan">
      <formula>100</formula>
    </cfRule>
  </conditionalFormatting>
  <dataValidations count="7">
    <dataValidation type="list" allowBlank="1" showInputMessage="1" showErrorMessage="1" sqref="W11:Z11" xr:uid="{A7F0E8E4-693B-46FE-9016-C7620A1650DA}">
      <formula1>"本人,配偶者,被扶養者"</formula1>
    </dataValidation>
    <dataValidation type="list" allowBlank="1" showInputMessage="1" showErrorMessage="1" sqref="U23" xr:uid="{56576D4C-0760-4BC4-8D4D-5E2E8DD0046F}">
      <formula1>"A.胃部X線人間ドック,B.内視鏡（胃カメラ）人間ドック"</formula1>
    </dataValidation>
    <dataValidation type="list" allowBlank="1" showInputMessage="1" showErrorMessage="1" sqref="S11:V11" xr:uid="{1CF74534-72D5-4182-9AA5-955B8108B7A6}">
      <formula1>"男,女"</formula1>
    </dataValidation>
    <dataValidation type="list" allowBlank="1" showInputMessage="1" showErrorMessage="1" sqref="W28:Z51" xr:uid="{1A770143-3A8E-41A3-BC09-6E215F3893F7}">
      <formula1>"1"</formula1>
    </dataValidation>
    <dataValidation type="list" allowBlank="1" showInputMessage="1" showErrorMessage="1" sqref="AF20:AH20" xr:uid="{E77F332A-A552-4659-931D-EAAC80C25C88}">
      <formula1>"曜日選択▼,(月),(火),(水),(木),(金),(土)"</formula1>
    </dataValidation>
    <dataValidation type="list" allowBlank="1" showInputMessage="1" showErrorMessage="1" sqref="X21:AE21" xr:uid="{1B8C8D7D-9E6C-40A2-B0F3-4673313C697B}">
      <formula1>"時間帯選択▼,8：00～8：15,8：45～9：00"</formula1>
    </dataValidation>
    <dataValidation type="list" allowBlank="1" showInputMessage="1" showErrorMessage="1" sqref="U25:AH25" xr:uid="{C903CE09-41C9-48F7-B502-A6D38799F936}">
      <formula1>"希望しない,希望する【ﾒﾃﾞｨｶﾙｽｷｬﾆﾝｸﾞ目黒にて受診】"</formula1>
    </dataValidation>
  </dataValidations>
  <hyperlinks>
    <hyperlink ref="Y6" r:id="rId1" xr:uid="{CE19CF63-F4D3-4CCD-8F28-3B7CB92397BB}"/>
  </hyperlinks>
  <printOptions horizontalCentered="1"/>
  <pageMargins left="0.39370078740157483" right="0.39370078740157483" top="0.39370078740157483" bottom="0.19685039370078741" header="0" footer="0"/>
  <pageSetup paperSize="9" scale="9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8"/>
  <sheetViews>
    <sheetView view="pageBreakPreview" zoomScaleNormal="100" zoomScaleSheetLayoutView="100" workbookViewId="0">
      <selection activeCell="W30" sqref="W30"/>
    </sheetView>
  </sheetViews>
  <sheetFormatPr defaultColWidth="9" defaultRowHeight="13.2" x14ac:dyDescent="0.2"/>
  <cols>
    <col min="1" max="16384" width="9" style="1"/>
  </cols>
  <sheetData>
    <row r="1" spans="1:23" ht="19.2" x14ac:dyDescent="0.2">
      <c r="A1" s="113" t="s">
        <v>114</v>
      </c>
      <c r="B1" s="113"/>
      <c r="C1" s="113"/>
      <c r="D1" s="113"/>
      <c r="E1" s="113"/>
      <c r="F1" s="113"/>
      <c r="G1" s="113"/>
      <c r="H1" s="113"/>
      <c r="I1" s="113"/>
      <c r="J1" s="113"/>
      <c r="K1" s="113"/>
      <c r="L1" s="73"/>
      <c r="M1" s="73"/>
      <c r="N1" s="73"/>
      <c r="O1" s="73"/>
      <c r="P1" s="73"/>
      <c r="Q1" s="73"/>
      <c r="R1" s="73"/>
      <c r="S1" s="73"/>
      <c r="T1" s="73"/>
      <c r="U1" s="73"/>
      <c r="V1" s="73"/>
      <c r="W1" s="73"/>
    </row>
    <row r="2" spans="1:23" ht="7.95" customHeight="1" x14ac:dyDescent="0.2"/>
    <row r="3" spans="1:23" ht="16.2" x14ac:dyDescent="0.2">
      <c r="A3" s="78" t="s">
        <v>52</v>
      </c>
    </row>
    <row r="4" spans="1:23" ht="7.95" customHeight="1" x14ac:dyDescent="0.2"/>
    <row r="5" spans="1:23" x14ac:dyDescent="0.2">
      <c r="B5" s="1" t="s">
        <v>115</v>
      </c>
    </row>
    <row r="6" spans="1:23" x14ac:dyDescent="0.2">
      <c r="B6" s="1" t="s">
        <v>116</v>
      </c>
    </row>
    <row r="7" spans="1:23" x14ac:dyDescent="0.2">
      <c r="B7" s="1" t="s">
        <v>54</v>
      </c>
    </row>
    <row r="8" spans="1:23" x14ac:dyDescent="0.2">
      <c r="B8" s="1" t="s">
        <v>55</v>
      </c>
    </row>
    <row r="9" spans="1:23" ht="7.95" customHeight="1" x14ac:dyDescent="0.2"/>
    <row r="10" spans="1:23" x14ac:dyDescent="0.2">
      <c r="B10" s="1" t="s">
        <v>48</v>
      </c>
      <c r="C10" s="80" t="s">
        <v>47</v>
      </c>
    </row>
    <row r="11" spans="1:23" ht="7.95" customHeight="1" x14ac:dyDescent="0.2">
      <c r="A11" s="78"/>
    </row>
    <row r="12" spans="1:23" ht="16.2" x14ac:dyDescent="0.2">
      <c r="A12" s="78" t="s">
        <v>53</v>
      </c>
    </row>
    <row r="13" spans="1:23" ht="7.95" customHeight="1" x14ac:dyDescent="0.2"/>
    <row r="14" spans="1:23" x14ac:dyDescent="0.2">
      <c r="B14" s="1" t="s">
        <v>56</v>
      </c>
    </row>
    <row r="15" spans="1:23" x14ac:dyDescent="0.2">
      <c r="B15" s="1" t="s">
        <v>117</v>
      </c>
    </row>
    <row r="16" spans="1:23" x14ac:dyDescent="0.2">
      <c r="B16" s="1" t="s">
        <v>87</v>
      </c>
    </row>
    <row r="17" spans="1:39" x14ac:dyDescent="0.2">
      <c r="B17" s="1" t="s">
        <v>118</v>
      </c>
    </row>
    <row r="18" spans="1:39" x14ac:dyDescent="0.2">
      <c r="B18" s="1" t="s">
        <v>119</v>
      </c>
    </row>
    <row r="19" spans="1:39" x14ac:dyDescent="0.2">
      <c r="B19" s="1" t="s">
        <v>120</v>
      </c>
    </row>
    <row r="20" spans="1:39" x14ac:dyDescent="0.2">
      <c r="B20" s="1" t="s">
        <v>121</v>
      </c>
    </row>
    <row r="21" spans="1:39" ht="7.95" customHeight="1" x14ac:dyDescent="0.2"/>
    <row r="22" spans="1:39" ht="16.2" x14ac:dyDescent="0.2">
      <c r="A22" s="78" t="s">
        <v>58</v>
      </c>
    </row>
    <row r="23" spans="1:39" ht="7.95" customHeight="1" x14ac:dyDescent="0.2"/>
    <row r="24" spans="1:39" x14ac:dyDescent="0.2">
      <c r="B24" s="1" t="s">
        <v>57</v>
      </c>
    </row>
    <row r="25" spans="1:39" x14ac:dyDescent="0.2">
      <c r="B25" s="1" t="s">
        <v>59</v>
      </c>
    </row>
    <row r="26" spans="1:39" ht="7.95" customHeight="1" x14ac:dyDescent="0.2"/>
    <row r="27" spans="1:39" ht="7.95" customHeight="1" x14ac:dyDescent="0.2"/>
    <row r="28" spans="1:39" ht="15" customHeight="1" x14ac:dyDescent="0.2">
      <c r="A28" s="110" t="s">
        <v>51</v>
      </c>
      <c r="B28" s="46"/>
      <c r="C28" s="46"/>
      <c r="D28" s="46"/>
      <c r="E28" s="46"/>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row>
    <row r="29" spans="1:39" ht="15" customHeight="1" x14ac:dyDescent="0.2">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row>
    <row r="30" spans="1:39" s="85" customFormat="1" ht="15" customHeight="1" x14ac:dyDescent="0.2">
      <c r="A30" s="117"/>
      <c r="B30" s="118"/>
      <c r="C30" s="119"/>
      <c r="D30" s="86" t="s">
        <v>71</v>
      </c>
      <c r="E30" s="86" t="s">
        <v>72</v>
      </c>
      <c r="F30" s="86" t="s">
        <v>73</v>
      </c>
      <c r="G30" s="86" t="s">
        <v>74</v>
      </c>
      <c r="H30" s="86" t="s">
        <v>75</v>
      </c>
      <c r="I30" s="86" t="s">
        <v>76</v>
      </c>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row>
    <row r="31" spans="1:39" ht="15" customHeight="1" x14ac:dyDescent="0.2">
      <c r="A31" s="120" t="s">
        <v>69</v>
      </c>
      <c r="B31" s="120"/>
      <c r="C31" s="120"/>
      <c r="D31" s="122" t="s">
        <v>77</v>
      </c>
      <c r="E31" s="122" t="s">
        <v>77</v>
      </c>
      <c r="F31" s="122" t="s">
        <v>77</v>
      </c>
      <c r="G31" s="122" t="s">
        <v>77</v>
      </c>
      <c r="H31" s="122" t="s">
        <v>77</v>
      </c>
      <c r="I31" s="125" t="s">
        <v>78</v>
      </c>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row>
    <row r="32" spans="1:39" ht="15" customHeight="1" x14ac:dyDescent="0.2">
      <c r="A32" s="120"/>
      <c r="B32" s="120"/>
      <c r="C32" s="120"/>
      <c r="D32" s="123"/>
      <c r="E32" s="123"/>
      <c r="F32" s="123"/>
      <c r="G32" s="123"/>
      <c r="H32" s="123"/>
      <c r="I32" s="126"/>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row>
    <row r="33" spans="1:39" ht="15" customHeight="1" x14ac:dyDescent="0.2">
      <c r="A33" s="120"/>
      <c r="B33" s="120"/>
      <c r="C33" s="120"/>
      <c r="D33" s="123"/>
      <c r="E33" s="123"/>
      <c r="F33" s="123"/>
      <c r="G33" s="123"/>
      <c r="H33" s="123"/>
      <c r="I33" s="126"/>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row>
    <row r="34" spans="1:39" ht="15" customHeight="1" x14ac:dyDescent="0.2">
      <c r="A34" s="120"/>
      <c r="B34" s="120"/>
      <c r="C34" s="120"/>
      <c r="D34" s="124"/>
      <c r="E34" s="124"/>
      <c r="F34" s="124"/>
      <c r="G34" s="124"/>
      <c r="H34" s="124"/>
      <c r="I34" s="127"/>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row>
    <row r="35" spans="1:39" ht="15" customHeight="1" x14ac:dyDescent="0.2">
      <c r="A35" s="121" t="s">
        <v>70</v>
      </c>
      <c r="B35" s="121"/>
      <c r="C35" s="121"/>
      <c r="D35" s="128" t="s">
        <v>77</v>
      </c>
      <c r="E35" s="128" t="s">
        <v>77</v>
      </c>
      <c r="F35" s="114"/>
      <c r="G35" s="114"/>
      <c r="H35" s="114"/>
      <c r="I35" s="114"/>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row>
    <row r="36" spans="1:39" ht="15" customHeight="1" x14ac:dyDescent="0.2">
      <c r="A36" s="121"/>
      <c r="B36" s="121"/>
      <c r="C36" s="121"/>
      <c r="D36" s="129"/>
      <c r="E36" s="129"/>
      <c r="F36" s="115"/>
      <c r="G36" s="115"/>
      <c r="H36" s="115"/>
      <c r="I36" s="115"/>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row>
    <row r="37" spans="1:39" ht="15" customHeight="1" x14ac:dyDescent="0.2">
      <c r="A37" s="121"/>
      <c r="B37" s="121"/>
      <c r="C37" s="121"/>
      <c r="D37" s="129"/>
      <c r="E37" s="129"/>
      <c r="F37" s="115"/>
      <c r="G37" s="115"/>
      <c r="H37" s="115"/>
      <c r="I37" s="115"/>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row>
    <row r="38" spans="1:39" ht="15" customHeight="1" x14ac:dyDescent="0.2">
      <c r="A38" s="121"/>
      <c r="B38" s="121"/>
      <c r="C38" s="121"/>
      <c r="D38" s="130"/>
      <c r="E38" s="130"/>
      <c r="F38" s="116"/>
      <c r="G38" s="116"/>
      <c r="H38" s="116"/>
      <c r="I38" s="116"/>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row>
    <row r="39" spans="1:39" ht="15" customHeight="1" x14ac:dyDescent="0.2">
      <c r="A39" s="79" t="s">
        <v>79</v>
      </c>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row>
    <row r="40" spans="1:39" ht="15" customHeight="1" x14ac:dyDescent="0.2">
      <c r="A40" s="79" t="s">
        <v>80</v>
      </c>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row>
    <row r="41" spans="1:39" ht="15" customHeight="1" x14ac:dyDescent="0.2">
      <c r="A41" s="79" t="s">
        <v>3</v>
      </c>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row>
    <row r="42" spans="1:39" x14ac:dyDescent="0.2">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row>
    <row r="43" spans="1:39" ht="15" customHeight="1" x14ac:dyDescent="0.2">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row>
    <row r="44" spans="1:39" ht="15" customHeight="1" x14ac:dyDescent="0.2">
      <c r="A44" s="110" t="s">
        <v>122</v>
      </c>
      <c r="B44" s="46"/>
      <c r="C44" s="46"/>
      <c r="D44" s="46"/>
      <c r="E44" s="46"/>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row>
    <row r="46" spans="1:39" x14ac:dyDescent="0.2">
      <c r="A46" s="12" t="s">
        <v>123</v>
      </c>
    </row>
    <row r="47" spans="1:39" x14ac:dyDescent="0.2">
      <c r="A47" s="12" t="s">
        <v>124</v>
      </c>
    </row>
    <row r="48" spans="1:39" x14ac:dyDescent="0.2">
      <c r="A48" s="1" t="s">
        <v>134</v>
      </c>
    </row>
    <row r="49" spans="1:2" x14ac:dyDescent="0.2">
      <c r="A49" s="1" t="s">
        <v>125</v>
      </c>
    </row>
    <row r="51" spans="1:2" x14ac:dyDescent="0.2">
      <c r="A51" s="112" t="s">
        <v>126</v>
      </c>
      <c r="B51" s="111"/>
    </row>
    <row r="52" spans="1:2" x14ac:dyDescent="0.2">
      <c r="A52" s="112" t="s">
        <v>127</v>
      </c>
      <c r="B52" s="111"/>
    </row>
    <row r="53" spans="1:2" x14ac:dyDescent="0.2">
      <c r="A53" s="112" t="s">
        <v>132</v>
      </c>
      <c r="B53" s="111"/>
    </row>
    <row r="54" spans="1:2" x14ac:dyDescent="0.2">
      <c r="A54" s="112" t="s">
        <v>133</v>
      </c>
      <c r="B54" s="111"/>
    </row>
    <row r="55" spans="1:2" x14ac:dyDescent="0.2">
      <c r="A55" s="112" t="s">
        <v>128</v>
      </c>
      <c r="B55" s="111"/>
    </row>
    <row r="56" spans="1:2" x14ac:dyDescent="0.2">
      <c r="A56" s="112" t="s">
        <v>129</v>
      </c>
      <c r="B56" s="111"/>
    </row>
    <row r="57" spans="1:2" x14ac:dyDescent="0.2">
      <c r="A57" s="112" t="s">
        <v>130</v>
      </c>
      <c r="B57" s="111"/>
    </row>
    <row r="58" spans="1:2" x14ac:dyDescent="0.2">
      <c r="A58" s="112" t="s">
        <v>131</v>
      </c>
      <c r="B58" s="111"/>
    </row>
  </sheetData>
  <mergeCells count="16">
    <mergeCell ref="A1:K1"/>
    <mergeCell ref="I35:I38"/>
    <mergeCell ref="A30:C30"/>
    <mergeCell ref="A31:C34"/>
    <mergeCell ref="A35:C38"/>
    <mergeCell ref="D31:D34"/>
    <mergeCell ref="E31:E34"/>
    <mergeCell ref="F31:F34"/>
    <mergeCell ref="G31:G34"/>
    <mergeCell ref="H31:H34"/>
    <mergeCell ref="I31:I34"/>
    <mergeCell ref="D35:D38"/>
    <mergeCell ref="E35:E38"/>
    <mergeCell ref="F35:F38"/>
    <mergeCell ref="G35:G38"/>
    <mergeCell ref="H35:H38"/>
  </mergeCells>
  <phoneticPr fontId="2"/>
  <hyperlinks>
    <hyperlink ref="C10" r:id="rId1" xr:uid="{00000000-0004-0000-0100-000000000000}"/>
  </hyperlinks>
  <pageMargins left="0.25" right="0.25"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人間ドック申込書</vt:lpstr>
      <vt:lpstr>お申し込みの流れ</vt:lpstr>
      <vt:lpstr>お申し込みの流れ!Print_Area</vt:lpstr>
      <vt:lpstr>人間ドック申込書!Print_Area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鈴木 郁子</cp:lastModifiedBy>
  <cp:lastPrinted>2025-08-28T12:24:03Z</cp:lastPrinted>
  <dcterms:created xsi:type="dcterms:W3CDTF">2020-01-10T06:51:16Z</dcterms:created>
  <dcterms:modified xsi:type="dcterms:W3CDTF">2026-03-30T03:44:12Z</dcterms:modified>
</cp:coreProperties>
</file>